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brn-pdc\shared\OBCHOD ČR\NABÍDKY\AKTUÁLNĚ NA ROZESLÁNÍ od 1.3.2025\MERKUR 2\"/>
    </mc:Choice>
  </mc:AlternateContent>
  <xr:revisionPtr revIDLastSave="0" documentId="13_ncr:1_{A7FFF000-9236-47DD-92D3-F18A572D4C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MERKUR 2 - 03.2025" sheetId="15" r:id="rId1"/>
    <sheet name="Cena přepravy do ČR" sheetId="17" r:id="rId2"/>
  </sheets>
  <definedNames>
    <definedName name="_xlnm._FilterDatabase" localSheetId="0" hidden="1">'CENÍK MERKUR 2 - 03.2025'!$A$21:$O$685</definedName>
    <definedName name="_xlnm.Print_Area" localSheetId="0">'CENÍK MERKUR 2 - 03.2025'!$C:$J</definedName>
  </definedNames>
  <calcPr calcId="191029"/>
  <customWorkbookViews>
    <customWorkbookView name="Arkys nastavení" guid="{FB8DA97C-10C2-4652-817A-6314D19B9E44}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4" i="15" l="1"/>
  <c r="G264" i="15" s="1"/>
  <c r="H264" i="15" s="1"/>
  <c r="L680" i="15"/>
  <c r="J680" i="15"/>
  <c r="G680" i="15" s="1"/>
  <c r="H680" i="15" s="1"/>
  <c r="L679" i="15"/>
  <c r="J679" i="15"/>
  <c r="G679" i="15" s="1"/>
  <c r="H679" i="15" s="1"/>
  <c r="L678" i="15"/>
  <c r="J678" i="15"/>
  <c r="G678" i="15" s="1"/>
  <c r="H678" i="15" s="1"/>
  <c r="L677" i="15"/>
  <c r="J677" i="15"/>
  <c r="G677" i="15" s="1"/>
  <c r="H677" i="15" s="1"/>
  <c r="L676" i="15"/>
  <c r="J676" i="15"/>
  <c r="G676" i="15" s="1"/>
  <c r="H676" i="15" s="1"/>
  <c r="L675" i="15"/>
  <c r="J675" i="15"/>
  <c r="G675" i="15" s="1"/>
  <c r="H675" i="15" s="1"/>
  <c r="L674" i="15"/>
  <c r="J674" i="15"/>
  <c r="G674" i="15" s="1"/>
  <c r="H674" i="15" s="1"/>
  <c r="L673" i="15"/>
  <c r="J673" i="15"/>
  <c r="G673" i="15" s="1"/>
  <c r="H673" i="15" s="1"/>
  <c r="L672" i="15"/>
  <c r="J672" i="15"/>
  <c r="G672" i="15" s="1"/>
  <c r="H672" i="15" s="1"/>
  <c r="L671" i="15"/>
  <c r="J671" i="15"/>
  <c r="G671" i="15" s="1"/>
  <c r="H671" i="15" s="1"/>
  <c r="L670" i="15"/>
  <c r="J670" i="15"/>
  <c r="G670" i="15" s="1"/>
  <c r="H670" i="15" s="1"/>
  <c r="L669" i="15"/>
  <c r="J669" i="15"/>
  <c r="G669" i="15" s="1"/>
  <c r="H669" i="15" s="1"/>
  <c r="L668" i="15"/>
  <c r="J668" i="15"/>
  <c r="G668" i="15" s="1"/>
  <c r="H668" i="15" s="1"/>
  <c r="L667" i="15"/>
  <c r="J667" i="15"/>
  <c r="G667" i="15" s="1"/>
  <c r="H667" i="15" s="1"/>
  <c r="L666" i="15"/>
  <c r="J666" i="15"/>
  <c r="G666" i="15" s="1"/>
  <c r="H666" i="15" s="1"/>
  <c r="L665" i="15"/>
  <c r="J665" i="15"/>
  <c r="G665" i="15" s="1"/>
  <c r="H665" i="15" s="1"/>
  <c r="L664" i="15"/>
  <c r="J664" i="15"/>
  <c r="G664" i="15" s="1"/>
  <c r="H664" i="15" s="1"/>
  <c r="L663" i="15"/>
  <c r="J663" i="15"/>
  <c r="G663" i="15" s="1"/>
  <c r="H663" i="15" s="1"/>
  <c r="L662" i="15"/>
  <c r="J662" i="15"/>
  <c r="G662" i="15" s="1"/>
  <c r="H662" i="15" s="1"/>
  <c r="L661" i="15"/>
  <c r="J661" i="15"/>
  <c r="G661" i="15" s="1"/>
  <c r="H661" i="15" s="1"/>
  <c r="L660" i="15"/>
  <c r="J660" i="15"/>
  <c r="G660" i="15" s="1"/>
  <c r="H660" i="15" s="1"/>
  <c r="L659" i="15"/>
  <c r="J659" i="15"/>
  <c r="G659" i="15" s="1"/>
  <c r="H659" i="15" s="1"/>
  <c r="L658" i="15"/>
  <c r="J658" i="15"/>
  <c r="G658" i="15" s="1"/>
  <c r="H658" i="15" s="1"/>
  <c r="L657" i="15"/>
  <c r="J657" i="15"/>
  <c r="G657" i="15" s="1"/>
  <c r="H657" i="15" s="1"/>
  <c r="L656" i="15"/>
  <c r="J656" i="15"/>
  <c r="G656" i="15" s="1"/>
  <c r="H656" i="15" s="1"/>
  <c r="L655" i="15"/>
  <c r="J655" i="15"/>
  <c r="G655" i="15" s="1"/>
  <c r="H655" i="15" s="1"/>
  <c r="L654" i="15"/>
  <c r="J654" i="15"/>
  <c r="G654" i="15" s="1"/>
  <c r="H654" i="15" s="1"/>
  <c r="L653" i="15"/>
  <c r="J653" i="15"/>
  <c r="G653" i="15" s="1"/>
  <c r="H653" i="15" s="1"/>
  <c r="L652" i="15"/>
  <c r="J652" i="15"/>
  <c r="G652" i="15" s="1"/>
  <c r="H652" i="15" s="1"/>
  <c r="L651" i="15"/>
  <c r="J651" i="15"/>
  <c r="G651" i="15" s="1"/>
  <c r="H651" i="15" s="1"/>
  <c r="L650" i="15"/>
  <c r="J650" i="15"/>
  <c r="G650" i="15" s="1"/>
  <c r="H650" i="15" s="1"/>
  <c r="L649" i="15"/>
  <c r="J649" i="15"/>
  <c r="G649" i="15" s="1"/>
  <c r="H649" i="15" s="1"/>
  <c r="L648" i="15"/>
  <c r="J648" i="15"/>
  <c r="G648" i="15" s="1"/>
  <c r="H648" i="15" s="1"/>
  <c r="L647" i="15"/>
  <c r="J647" i="15"/>
  <c r="G647" i="15" s="1"/>
  <c r="H647" i="15" s="1"/>
  <c r="L646" i="15"/>
  <c r="J646" i="15"/>
  <c r="G646" i="15" s="1"/>
  <c r="H646" i="15" s="1"/>
  <c r="L645" i="15"/>
  <c r="J645" i="15"/>
  <c r="G645" i="15" s="1"/>
  <c r="H645" i="15" s="1"/>
  <c r="L644" i="15"/>
  <c r="J644" i="15"/>
  <c r="G644" i="15" s="1"/>
  <c r="H644" i="15" s="1"/>
  <c r="L643" i="15"/>
  <c r="J643" i="15"/>
  <c r="G643" i="15" s="1"/>
  <c r="H643" i="15" s="1"/>
  <c r="L642" i="15"/>
  <c r="J642" i="15"/>
  <c r="G642" i="15" s="1"/>
  <c r="H642" i="15" s="1"/>
  <c r="L641" i="15"/>
  <c r="J641" i="15"/>
  <c r="G641" i="15" s="1"/>
  <c r="H641" i="15" s="1"/>
  <c r="L640" i="15"/>
  <c r="J640" i="15"/>
  <c r="G640" i="15" s="1"/>
  <c r="H640" i="15" s="1"/>
  <c r="L639" i="15"/>
  <c r="J639" i="15"/>
  <c r="G639" i="15" s="1"/>
  <c r="H639" i="15" s="1"/>
  <c r="L638" i="15"/>
  <c r="J638" i="15"/>
  <c r="G638" i="15" s="1"/>
  <c r="H638" i="15" s="1"/>
  <c r="L637" i="15"/>
  <c r="J637" i="15"/>
  <c r="G637" i="15" s="1"/>
  <c r="H637" i="15" s="1"/>
  <c r="L636" i="15"/>
  <c r="J636" i="15"/>
  <c r="G636" i="15" s="1"/>
  <c r="H636" i="15" s="1"/>
  <c r="L635" i="15"/>
  <c r="J635" i="15"/>
  <c r="G635" i="15" s="1"/>
  <c r="H635" i="15" s="1"/>
  <c r="L634" i="15"/>
  <c r="J634" i="15"/>
  <c r="G634" i="15" s="1"/>
  <c r="H634" i="15" s="1"/>
  <c r="L633" i="15"/>
  <c r="J633" i="15"/>
  <c r="G633" i="15" s="1"/>
  <c r="H633" i="15" s="1"/>
  <c r="L632" i="15"/>
  <c r="J632" i="15"/>
  <c r="G632" i="15" s="1"/>
  <c r="H632" i="15" s="1"/>
  <c r="L631" i="15"/>
  <c r="J631" i="15"/>
  <c r="G631" i="15" s="1"/>
  <c r="H631" i="15" s="1"/>
  <c r="L630" i="15"/>
  <c r="J630" i="15"/>
  <c r="G630" i="15" s="1"/>
  <c r="H630" i="15" s="1"/>
  <c r="L629" i="15"/>
  <c r="J629" i="15"/>
  <c r="G629" i="15" s="1"/>
  <c r="H629" i="15" s="1"/>
  <c r="L628" i="15"/>
  <c r="J628" i="15"/>
  <c r="G628" i="15" s="1"/>
  <c r="H628" i="15" s="1"/>
  <c r="L627" i="15"/>
  <c r="J627" i="15"/>
  <c r="G627" i="15" s="1"/>
  <c r="H627" i="15" s="1"/>
  <c r="L626" i="15"/>
  <c r="J626" i="15"/>
  <c r="G626" i="15" s="1"/>
  <c r="H626" i="15" s="1"/>
  <c r="L625" i="15"/>
  <c r="J625" i="15"/>
  <c r="G625" i="15" s="1"/>
  <c r="H625" i="15" s="1"/>
  <c r="L624" i="15"/>
  <c r="J624" i="15"/>
  <c r="G624" i="15" s="1"/>
  <c r="H624" i="15" s="1"/>
  <c r="L623" i="15"/>
  <c r="J623" i="15"/>
  <c r="G623" i="15" s="1"/>
  <c r="H623" i="15" s="1"/>
  <c r="L622" i="15"/>
  <c r="J622" i="15"/>
  <c r="G622" i="15" s="1"/>
  <c r="H622" i="15" s="1"/>
  <c r="L621" i="15"/>
  <c r="J621" i="15"/>
  <c r="G621" i="15" s="1"/>
  <c r="H621" i="15" s="1"/>
  <c r="L620" i="15"/>
  <c r="J620" i="15"/>
  <c r="G620" i="15" s="1"/>
  <c r="H620" i="15" s="1"/>
  <c r="L619" i="15"/>
  <c r="J619" i="15"/>
  <c r="G619" i="15" s="1"/>
  <c r="H619" i="15" s="1"/>
  <c r="L618" i="15"/>
  <c r="J618" i="15"/>
  <c r="G618" i="15" s="1"/>
  <c r="H618" i="15" s="1"/>
  <c r="L617" i="15"/>
  <c r="J617" i="15"/>
  <c r="G617" i="15" s="1"/>
  <c r="H617" i="15" s="1"/>
  <c r="L616" i="15"/>
  <c r="J616" i="15"/>
  <c r="G616" i="15" s="1"/>
  <c r="H616" i="15" s="1"/>
  <c r="L615" i="15"/>
  <c r="J615" i="15"/>
  <c r="G615" i="15" s="1"/>
  <c r="H615" i="15" s="1"/>
  <c r="L614" i="15"/>
  <c r="J614" i="15"/>
  <c r="G614" i="15" s="1"/>
  <c r="H614" i="15" s="1"/>
  <c r="L613" i="15"/>
  <c r="J613" i="15"/>
  <c r="G613" i="15" s="1"/>
  <c r="H613" i="15" s="1"/>
  <c r="L612" i="15"/>
  <c r="J612" i="15"/>
  <c r="G612" i="15" s="1"/>
  <c r="H612" i="15" s="1"/>
  <c r="L611" i="15"/>
  <c r="J611" i="15"/>
  <c r="G611" i="15" s="1"/>
  <c r="H611" i="15" s="1"/>
  <c r="L610" i="15"/>
  <c r="J610" i="15"/>
  <c r="G610" i="15" s="1"/>
  <c r="H610" i="15" s="1"/>
  <c r="L609" i="15"/>
  <c r="J609" i="15"/>
  <c r="G609" i="15" s="1"/>
  <c r="H609" i="15" s="1"/>
  <c r="L608" i="15"/>
  <c r="J608" i="15"/>
  <c r="G608" i="15" s="1"/>
  <c r="H608" i="15" s="1"/>
  <c r="L607" i="15"/>
  <c r="J607" i="15"/>
  <c r="G607" i="15" s="1"/>
  <c r="H607" i="15" s="1"/>
  <c r="L606" i="15"/>
  <c r="J606" i="15"/>
  <c r="G606" i="15" s="1"/>
  <c r="H606" i="15" s="1"/>
  <c r="L605" i="15"/>
  <c r="J605" i="15"/>
  <c r="G605" i="15" s="1"/>
  <c r="H605" i="15" s="1"/>
  <c r="L604" i="15"/>
  <c r="J604" i="15"/>
  <c r="G604" i="15" s="1"/>
  <c r="H604" i="15" s="1"/>
  <c r="L603" i="15"/>
  <c r="J603" i="15"/>
  <c r="G603" i="15" s="1"/>
  <c r="H603" i="15" s="1"/>
  <c r="L602" i="15"/>
  <c r="J602" i="15"/>
  <c r="G602" i="15" s="1"/>
  <c r="H602" i="15" s="1"/>
  <c r="L601" i="15"/>
  <c r="J601" i="15"/>
  <c r="G601" i="15" s="1"/>
  <c r="H601" i="15" s="1"/>
  <c r="L600" i="15"/>
  <c r="J600" i="15"/>
  <c r="G600" i="15" s="1"/>
  <c r="H600" i="15" s="1"/>
  <c r="L599" i="15"/>
  <c r="J599" i="15"/>
  <c r="G599" i="15" s="1"/>
  <c r="H599" i="15" s="1"/>
  <c r="L598" i="15"/>
  <c r="J598" i="15"/>
  <c r="G598" i="15" s="1"/>
  <c r="H598" i="15" s="1"/>
  <c r="L597" i="15"/>
  <c r="J597" i="15"/>
  <c r="G597" i="15" s="1"/>
  <c r="H597" i="15" s="1"/>
  <c r="L596" i="15"/>
  <c r="J596" i="15"/>
  <c r="G596" i="15" s="1"/>
  <c r="H596" i="15" s="1"/>
  <c r="L595" i="15"/>
  <c r="J595" i="15"/>
  <c r="G595" i="15" s="1"/>
  <c r="H595" i="15" s="1"/>
  <c r="L594" i="15"/>
  <c r="J594" i="15"/>
  <c r="G594" i="15" s="1"/>
  <c r="H594" i="15" s="1"/>
  <c r="L593" i="15"/>
  <c r="J593" i="15"/>
  <c r="G593" i="15" s="1"/>
  <c r="H593" i="15" s="1"/>
  <c r="L592" i="15"/>
  <c r="J592" i="15"/>
  <c r="G592" i="15" s="1"/>
  <c r="H592" i="15" s="1"/>
  <c r="L591" i="15"/>
  <c r="J591" i="15"/>
  <c r="G591" i="15" s="1"/>
  <c r="H591" i="15" s="1"/>
  <c r="L590" i="15"/>
  <c r="J590" i="15"/>
  <c r="G590" i="15" s="1"/>
  <c r="H590" i="15" s="1"/>
  <c r="L589" i="15"/>
  <c r="J589" i="15"/>
  <c r="G589" i="15" s="1"/>
  <c r="H589" i="15" s="1"/>
  <c r="L588" i="15"/>
  <c r="J588" i="15"/>
  <c r="G588" i="15" s="1"/>
  <c r="H588" i="15" s="1"/>
  <c r="L587" i="15"/>
  <c r="J587" i="15"/>
  <c r="G587" i="15" s="1"/>
  <c r="H587" i="15" s="1"/>
  <c r="L586" i="15"/>
  <c r="J586" i="15"/>
  <c r="G586" i="15" s="1"/>
  <c r="H586" i="15" s="1"/>
  <c r="L585" i="15"/>
  <c r="J585" i="15"/>
  <c r="G585" i="15" s="1"/>
  <c r="H585" i="15" s="1"/>
  <c r="L584" i="15"/>
  <c r="J584" i="15"/>
  <c r="G584" i="15" s="1"/>
  <c r="H584" i="15" s="1"/>
  <c r="L583" i="15"/>
  <c r="J583" i="15"/>
  <c r="G583" i="15" s="1"/>
  <c r="H583" i="15" s="1"/>
  <c r="L582" i="15"/>
  <c r="J582" i="15"/>
  <c r="G582" i="15" s="1"/>
  <c r="H582" i="15" s="1"/>
  <c r="L581" i="15"/>
  <c r="J581" i="15"/>
  <c r="G581" i="15" s="1"/>
  <c r="H581" i="15" s="1"/>
  <c r="L580" i="15"/>
  <c r="J580" i="15"/>
  <c r="G580" i="15" s="1"/>
  <c r="H580" i="15" s="1"/>
  <c r="L579" i="15"/>
  <c r="J579" i="15"/>
  <c r="G579" i="15"/>
  <c r="H579" i="15" s="1"/>
  <c r="L578" i="15"/>
  <c r="J578" i="15"/>
  <c r="G578" i="15" s="1"/>
  <c r="H578" i="15" s="1"/>
  <c r="L577" i="15"/>
  <c r="J577" i="15"/>
  <c r="G577" i="15" s="1"/>
  <c r="H577" i="15" s="1"/>
  <c r="L576" i="15"/>
  <c r="J576" i="15"/>
  <c r="G576" i="15" s="1"/>
  <c r="H576" i="15" s="1"/>
  <c r="L575" i="15"/>
  <c r="J575" i="15"/>
  <c r="G575" i="15" s="1"/>
  <c r="H575" i="15" s="1"/>
  <c r="L574" i="15"/>
  <c r="J574" i="15"/>
  <c r="G574" i="15" s="1"/>
  <c r="H574" i="15" s="1"/>
  <c r="L573" i="15"/>
  <c r="J573" i="15"/>
  <c r="G573" i="15" s="1"/>
  <c r="H573" i="15" s="1"/>
  <c r="L572" i="15"/>
  <c r="J572" i="15"/>
  <c r="G572" i="15" s="1"/>
  <c r="H572" i="15" s="1"/>
  <c r="L571" i="15"/>
  <c r="J571" i="15"/>
  <c r="G571" i="15" s="1"/>
  <c r="H571" i="15" s="1"/>
  <c r="L570" i="15"/>
  <c r="J570" i="15"/>
  <c r="G570" i="15" s="1"/>
  <c r="H570" i="15" s="1"/>
  <c r="L569" i="15"/>
  <c r="J569" i="15"/>
  <c r="G569" i="15" s="1"/>
  <c r="H569" i="15" s="1"/>
  <c r="L568" i="15"/>
  <c r="J568" i="15"/>
  <c r="G568" i="15" s="1"/>
  <c r="H568" i="15" s="1"/>
  <c r="L567" i="15"/>
  <c r="J567" i="15"/>
  <c r="G567" i="15" s="1"/>
  <c r="H567" i="15" s="1"/>
  <c r="L566" i="15"/>
  <c r="J566" i="15"/>
  <c r="G566" i="15" s="1"/>
  <c r="H566" i="15" s="1"/>
  <c r="L565" i="15"/>
  <c r="J565" i="15"/>
  <c r="G565" i="15" s="1"/>
  <c r="H565" i="15" s="1"/>
  <c r="L564" i="15"/>
  <c r="J564" i="15"/>
  <c r="G564" i="15" s="1"/>
  <c r="H564" i="15" s="1"/>
  <c r="L563" i="15"/>
  <c r="J563" i="15"/>
  <c r="G563" i="15" s="1"/>
  <c r="H563" i="15" s="1"/>
  <c r="L562" i="15"/>
  <c r="J562" i="15"/>
  <c r="G562" i="15" s="1"/>
  <c r="H562" i="15" s="1"/>
  <c r="L561" i="15"/>
  <c r="J561" i="15"/>
  <c r="G561" i="15" s="1"/>
  <c r="H561" i="15" s="1"/>
  <c r="L560" i="15"/>
  <c r="J560" i="15"/>
  <c r="G560" i="15" s="1"/>
  <c r="H560" i="15" s="1"/>
  <c r="L559" i="15"/>
  <c r="J559" i="15"/>
  <c r="G559" i="15" s="1"/>
  <c r="H559" i="15" s="1"/>
  <c r="L558" i="15"/>
  <c r="J558" i="15"/>
  <c r="G558" i="15" s="1"/>
  <c r="H558" i="15" s="1"/>
  <c r="L557" i="15"/>
  <c r="J557" i="15"/>
  <c r="G557" i="15" s="1"/>
  <c r="H557" i="15" s="1"/>
  <c r="L556" i="15"/>
  <c r="J556" i="15"/>
  <c r="G556" i="15" s="1"/>
  <c r="H556" i="15" s="1"/>
  <c r="L555" i="15"/>
  <c r="J555" i="15"/>
  <c r="G555" i="15" s="1"/>
  <c r="H555" i="15" s="1"/>
  <c r="L554" i="15"/>
  <c r="J554" i="15"/>
  <c r="G554" i="15" s="1"/>
  <c r="H554" i="15" s="1"/>
  <c r="L553" i="15"/>
  <c r="J553" i="15"/>
  <c r="G553" i="15" s="1"/>
  <c r="H553" i="15" s="1"/>
  <c r="L552" i="15"/>
  <c r="J552" i="15"/>
  <c r="G552" i="15" s="1"/>
  <c r="H552" i="15" s="1"/>
  <c r="L551" i="15"/>
  <c r="J551" i="15"/>
  <c r="G551" i="15" s="1"/>
  <c r="H551" i="15" s="1"/>
  <c r="L550" i="15"/>
  <c r="J550" i="15"/>
  <c r="G550" i="15" s="1"/>
  <c r="H550" i="15" s="1"/>
  <c r="L549" i="15"/>
  <c r="J549" i="15"/>
  <c r="G549" i="15" s="1"/>
  <c r="H549" i="15" s="1"/>
  <c r="L548" i="15"/>
  <c r="J548" i="15"/>
  <c r="G548" i="15" s="1"/>
  <c r="H548" i="15" s="1"/>
  <c r="L547" i="15"/>
  <c r="J547" i="15"/>
  <c r="G547" i="15" s="1"/>
  <c r="H547" i="15" s="1"/>
  <c r="L546" i="15"/>
  <c r="J546" i="15"/>
  <c r="G546" i="15" s="1"/>
  <c r="H546" i="15" s="1"/>
  <c r="L545" i="15"/>
  <c r="J545" i="15"/>
  <c r="G545" i="15" s="1"/>
  <c r="H545" i="15" s="1"/>
  <c r="L544" i="15"/>
  <c r="J544" i="15"/>
  <c r="G544" i="15" s="1"/>
  <c r="H544" i="15" s="1"/>
  <c r="L543" i="15"/>
  <c r="J543" i="15"/>
  <c r="G543" i="15" s="1"/>
  <c r="H543" i="15" s="1"/>
  <c r="L542" i="15"/>
  <c r="J542" i="15"/>
  <c r="G542" i="15" s="1"/>
  <c r="H542" i="15" s="1"/>
  <c r="L541" i="15"/>
  <c r="J541" i="15"/>
  <c r="G541" i="15" s="1"/>
  <c r="H541" i="15" s="1"/>
  <c r="L540" i="15"/>
  <c r="J540" i="15"/>
  <c r="G540" i="15" s="1"/>
  <c r="H540" i="15" s="1"/>
  <c r="L539" i="15"/>
  <c r="J539" i="15"/>
  <c r="G539" i="15" s="1"/>
  <c r="H539" i="15" s="1"/>
  <c r="L538" i="15"/>
  <c r="J538" i="15"/>
  <c r="G538" i="15" s="1"/>
  <c r="H538" i="15" s="1"/>
  <c r="L537" i="15"/>
  <c r="J537" i="15"/>
  <c r="G537" i="15" s="1"/>
  <c r="H537" i="15" s="1"/>
  <c r="L536" i="15"/>
  <c r="J536" i="15"/>
  <c r="G536" i="15" s="1"/>
  <c r="H536" i="15" s="1"/>
  <c r="L535" i="15"/>
  <c r="J535" i="15"/>
  <c r="G535" i="15" s="1"/>
  <c r="H535" i="15" s="1"/>
  <c r="L534" i="15"/>
  <c r="J534" i="15"/>
  <c r="G534" i="15" s="1"/>
  <c r="H534" i="15" s="1"/>
  <c r="L533" i="15"/>
  <c r="J533" i="15"/>
  <c r="G533" i="15" s="1"/>
  <c r="H533" i="15" s="1"/>
  <c r="L532" i="15"/>
  <c r="J532" i="15"/>
  <c r="G532" i="15" s="1"/>
  <c r="H532" i="15" s="1"/>
  <c r="L531" i="15"/>
  <c r="J531" i="15"/>
  <c r="G531" i="15" s="1"/>
  <c r="H531" i="15" s="1"/>
  <c r="L530" i="15"/>
  <c r="J530" i="15"/>
  <c r="G530" i="15" s="1"/>
  <c r="H530" i="15" s="1"/>
  <c r="L529" i="15"/>
  <c r="J529" i="15"/>
  <c r="G529" i="15" s="1"/>
  <c r="H529" i="15" s="1"/>
  <c r="L528" i="15"/>
  <c r="J528" i="15"/>
  <c r="G528" i="15" s="1"/>
  <c r="H528" i="15" s="1"/>
  <c r="L527" i="15"/>
  <c r="J527" i="15"/>
  <c r="G527" i="15" s="1"/>
  <c r="H527" i="15" s="1"/>
  <c r="L526" i="15"/>
  <c r="J526" i="15"/>
  <c r="G526" i="15" s="1"/>
  <c r="H526" i="15" s="1"/>
  <c r="L525" i="15"/>
  <c r="J525" i="15"/>
  <c r="G525" i="15" s="1"/>
  <c r="H525" i="15" s="1"/>
  <c r="L524" i="15"/>
  <c r="J524" i="15"/>
  <c r="G524" i="15" s="1"/>
  <c r="H524" i="15" s="1"/>
  <c r="L523" i="15"/>
  <c r="J523" i="15"/>
  <c r="G523" i="15" s="1"/>
  <c r="H523" i="15" s="1"/>
  <c r="L522" i="15"/>
  <c r="J522" i="15"/>
  <c r="G522" i="15" s="1"/>
  <c r="H522" i="15" s="1"/>
  <c r="L521" i="15"/>
  <c r="J521" i="15"/>
  <c r="G521" i="15" s="1"/>
  <c r="H521" i="15" s="1"/>
  <c r="L520" i="15"/>
  <c r="J520" i="15"/>
  <c r="G520" i="15" s="1"/>
  <c r="H520" i="15" s="1"/>
  <c r="L519" i="15"/>
  <c r="J519" i="15"/>
  <c r="G519" i="15" s="1"/>
  <c r="H519" i="15" s="1"/>
  <c r="L518" i="15"/>
  <c r="J518" i="15"/>
  <c r="G518" i="15" s="1"/>
  <c r="H518" i="15" s="1"/>
  <c r="L517" i="15"/>
  <c r="J517" i="15"/>
  <c r="G517" i="15" s="1"/>
  <c r="H517" i="15" s="1"/>
  <c r="L516" i="15"/>
  <c r="J516" i="15"/>
  <c r="G516" i="15" s="1"/>
  <c r="H516" i="15" s="1"/>
  <c r="L515" i="15"/>
  <c r="J515" i="15"/>
  <c r="G515" i="15" s="1"/>
  <c r="H515" i="15" s="1"/>
  <c r="L514" i="15"/>
  <c r="J514" i="15"/>
  <c r="G514" i="15" s="1"/>
  <c r="H514" i="15" s="1"/>
  <c r="L513" i="15"/>
  <c r="J513" i="15"/>
  <c r="G513" i="15" s="1"/>
  <c r="H513" i="15" s="1"/>
  <c r="L512" i="15"/>
  <c r="J512" i="15"/>
  <c r="G512" i="15" s="1"/>
  <c r="H512" i="15" s="1"/>
  <c r="L511" i="15"/>
  <c r="J511" i="15"/>
  <c r="G511" i="15" s="1"/>
  <c r="H511" i="15" s="1"/>
  <c r="L510" i="15"/>
  <c r="J510" i="15"/>
  <c r="G510" i="15" s="1"/>
  <c r="H510" i="15" s="1"/>
  <c r="L509" i="15"/>
  <c r="J509" i="15"/>
  <c r="G509" i="15" s="1"/>
  <c r="H509" i="15" s="1"/>
  <c r="L508" i="15"/>
  <c r="J508" i="15"/>
  <c r="G508" i="15" s="1"/>
  <c r="H508" i="15" s="1"/>
  <c r="L507" i="15"/>
  <c r="J507" i="15"/>
  <c r="G507" i="15" s="1"/>
  <c r="H507" i="15" s="1"/>
  <c r="L506" i="15"/>
  <c r="J506" i="15"/>
  <c r="G506" i="15" s="1"/>
  <c r="H506" i="15" s="1"/>
  <c r="L505" i="15"/>
  <c r="J505" i="15"/>
  <c r="G505" i="15" s="1"/>
  <c r="H505" i="15" s="1"/>
  <c r="L504" i="15"/>
  <c r="J504" i="15"/>
  <c r="G504" i="15" s="1"/>
  <c r="H504" i="15" s="1"/>
  <c r="L503" i="15"/>
  <c r="J503" i="15"/>
  <c r="G503" i="15" s="1"/>
  <c r="H503" i="15" s="1"/>
  <c r="L502" i="15"/>
  <c r="J502" i="15"/>
  <c r="G502" i="15" s="1"/>
  <c r="H502" i="15" s="1"/>
  <c r="L501" i="15"/>
  <c r="J501" i="15"/>
  <c r="G501" i="15" s="1"/>
  <c r="H501" i="15" s="1"/>
  <c r="L500" i="15"/>
  <c r="J500" i="15"/>
  <c r="G500" i="15" s="1"/>
  <c r="H500" i="15" s="1"/>
  <c r="L499" i="15"/>
  <c r="J499" i="15"/>
  <c r="G499" i="15" s="1"/>
  <c r="H499" i="15" s="1"/>
  <c r="L498" i="15"/>
  <c r="J498" i="15"/>
  <c r="G498" i="15" s="1"/>
  <c r="H498" i="15" s="1"/>
  <c r="L497" i="15"/>
  <c r="J497" i="15"/>
  <c r="G497" i="15" s="1"/>
  <c r="H497" i="15" s="1"/>
  <c r="L493" i="15"/>
  <c r="J493" i="15"/>
  <c r="G493" i="15" s="1"/>
  <c r="H493" i="15" s="1"/>
  <c r="L492" i="15"/>
  <c r="J492" i="15"/>
  <c r="G492" i="15" s="1"/>
  <c r="H492" i="15" s="1"/>
  <c r="L491" i="15"/>
  <c r="J491" i="15"/>
  <c r="G491" i="15" s="1"/>
  <c r="H491" i="15" s="1"/>
  <c r="L490" i="15"/>
  <c r="J490" i="15"/>
  <c r="G490" i="15" s="1"/>
  <c r="H490" i="15" s="1"/>
  <c r="L489" i="15"/>
  <c r="J489" i="15"/>
  <c r="G489" i="15" s="1"/>
  <c r="H489" i="15" s="1"/>
  <c r="L488" i="15"/>
  <c r="J488" i="15"/>
  <c r="G488" i="15" s="1"/>
  <c r="H488" i="15" s="1"/>
  <c r="L487" i="15"/>
  <c r="J487" i="15"/>
  <c r="G487" i="15" s="1"/>
  <c r="H487" i="15" s="1"/>
  <c r="L486" i="15"/>
  <c r="J486" i="15"/>
  <c r="G486" i="15" s="1"/>
  <c r="H486" i="15" s="1"/>
  <c r="L485" i="15"/>
  <c r="J485" i="15"/>
  <c r="G485" i="15" s="1"/>
  <c r="H485" i="15" s="1"/>
  <c r="L484" i="15"/>
  <c r="J484" i="15"/>
  <c r="G484" i="15" s="1"/>
  <c r="H484" i="15" s="1"/>
  <c r="L483" i="15"/>
  <c r="J483" i="15"/>
  <c r="G483" i="15" s="1"/>
  <c r="H483" i="15" s="1"/>
  <c r="L482" i="15"/>
  <c r="J482" i="15"/>
  <c r="G482" i="15" s="1"/>
  <c r="H482" i="15" s="1"/>
  <c r="L481" i="15"/>
  <c r="J481" i="15"/>
  <c r="G481" i="15" s="1"/>
  <c r="H481" i="15" s="1"/>
  <c r="L480" i="15"/>
  <c r="J480" i="15"/>
  <c r="G480" i="15" s="1"/>
  <c r="H480" i="15" s="1"/>
  <c r="L479" i="15"/>
  <c r="J479" i="15"/>
  <c r="G479" i="15" s="1"/>
  <c r="H479" i="15" s="1"/>
  <c r="L478" i="15"/>
  <c r="J478" i="15"/>
  <c r="G478" i="15" s="1"/>
  <c r="H478" i="15" s="1"/>
  <c r="L477" i="15"/>
  <c r="J477" i="15"/>
  <c r="G477" i="15" s="1"/>
  <c r="H477" i="15" s="1"/>
  <c r="L476" i="15"/>
  <c r="J476" i="15"/>
  <c r="G476" i="15" s="1"/>
  <c r="H476" i="15" s="1"/>
  <c r="L475" i="15"/>
  <c r="J475" i="15"/>
  <c r="G475" i="15" s="1"/>
  <c r="H475" i="15" s="1"/>
  <c r="L474" i="15"/>
  <c r="J474" i="15"/>
  <c r="G474" i="15" s="1"/>
  <c r="H474" i="15" s="1"/>
  <c r="L473" i="15"/>
  <c r="J473" i="15"/>
  <c r="G473" i="15" s="1"/>
  <c r="H473" i="15" s="1"/>
  <c r="L472" i="15"/>
  <c r="J472" i="15"/>
  <c r="G472" i="15" s="1"/>
  <c r="H472" i="15" s="1"/>
  <c r="L471" i="15"/>
  <c r="J471" i="15"/>
  <c r="G471" i="15" s="1"/>
  <c r="H471" i="15" s="1"/>
  <c r="L470" i="15"/>
  <c r="J470" i="15"/>
  <c r="G470" i="15" s="1"/>
  <c r="H470" i="15" s="1"/>
  <c r="L469" i="15"/>
  <c r="J469" i="15"/>
  <c r="G469" i="15" s="1"/>
  <c r="H469" i="15" s="1"/>
  <c r="L468" i="15"/>
  <c r="J468" i="15"/>
  <c r="G468" i="15" s="1"/>
  <c r="H468" i="15" s="1"/>
  <c r="L467" i="15"/>
  <c r="J467" i="15"/>
  <c r="G467" i="15" s="1"/>
  <c r="H467" i="15" s="1"/>
  <c r="L466" i="15"/>
  <c r="J466" i="15"/>
  <c r="G466" i="15" s="1"/>
  <c r="H466" i="15" s="1"/>
  <c r="L465" i="15"/>
  <c r="J465" i="15"/>
  <c r="G465" i="15" s="1"/>
  <c r="H465" i="15" s="1"/>
  <c r="L464" i="15"/>
  <c r="J464" i="15"/>
  <c r="G464" i="15" s="1"/>
  <c r="H464" i="15" s="1"/>
  <c r="L463" i="15"/>
  <c r="J463" i="15"/>
  <c r="G463" i="15" s="1"/>
  <c r="H463" i="15" s="1"/>
  <c r="L462" i="15"/>
  <c r="J462" i="15"/>
  <c r="G462" i="15" s="1"/>
  <c r="H462" i="15" s="1"/>
  <c r="L461" i="15"/>
  <c r="J461" i="15"/>
  <c r="G461" i="15" s="1"/>
  <c r="H461" i="15" s="1"/>
  <c r="L460" i="15"/>
  <c r="J460" i="15"/>
  <c r="G460" i="15" s="1"/>
  <c r="H460" i="15" s="1"/>
  <c r="L459" i="15"/>
  <c r="J459" i="15"/>
  <c r="G459" i="15" s="1"/>
  <c r="H459" i="15" s="1"/>
  <c r="L458" i="15"/>
  <c r="J458" i="15"/>
  <c r="G458" i="15" s="1"/>
  <c r="H458" i="15" s="1"/>
  <c r="L457" i="15"/>
  <c r="J457" i="15"/>
  <c r="G457" i="15" s="1"/>
  <c r="H457" i="15" s="1"/>
  <c r="L456" i="15"/>
  <c r="J456" i="15"/>
  <c r="G456" i="15" s="1"/>
  <c r="H456" i="15" s="1"/>
  <c r="L455" i="15"/>
  <c r="J455" i="15"/>
  <c r="G455" i="15" s="1"/>
  <c r="H455" i="15" s="1"/>
  <c r="L454" i="15"/>
  <c r="J454" i="15"/>
  <c r="G454" i="15" s="1"/>
  <c r="H454" i="15" s="1"/>
  <c r="L453" i="15"/>
  <c r="J453" i="15"/>
  <c r="G453" i="15" s="1"/>
  <c r="H453" i="15" s="1"/>
  <c r="L452" i="15"/>
  <c r="J452" i="15"/>
  <c r="G452" i="15" s="1"/>
  <c r="H452" i="15" s="1"/>
  <c r="L451" i="15"/>
  <c r="J451" i="15"/>
  <c r="G451" i="15" s="1"/>
  <c r="H451" i="15" s="1"/>
  <c r="L450" i="15"/>
  <c r="J450" i="15"/>
  <c r="G450" i="15" s="1"/>
  <c r="H450" i="15" s="1"/>
  <c r="L449" i="15"/>
  <c r="J449" i="15"/>
  <c r="G449" i="15" s="1"/>
  <c r="H449" i="15" s="1"/>
  <c r="L448" i="15"/>
  <c r="J448" i="15"/>
  <c r="G448" i="15" s="1"/>
  <c r="H448" i="15" s="1"/>
  <c r="L447" i="15"/>
  <c r="J447" i="15"/>
  <c r="G447" i="15" s="1"/>
  <c r="H447" i="15" s="1"/>
  <c r="L446" i="15"/>
  <c r="J446" i="15"/>
  <c r="G446" i="15" s="1"/>
  <c r="H446" i="15" s="1"/>
  <c r="L445" i="15"/>
  <c r="J445" i="15"/>
  <c r="G445" i="15" s="1"/>
  <c r="H445" i="15" s="1"/>
  <c r="L444" i="15"/>
  <c r="J444" i="15"/>
  <c r="G444" i="15" s="1"/>
  <c r="H444" i="15" s="1"/>
  <c r="L443" i="15"/>
  <c r="J443" i="15"/>
  <c r="G443" i="15" s="1"/>
  <c r="H443" i="15" s="1"/>
  <c r="L442" i="15"/>
  <c r="J442" i="15"/>
  <c r="G442" i="15" s="1"/>
  <c r="H442" i="15" s="1"/>
  <c r="L441" i="15"/>
  <c r="J441" i="15"/>
  <c r="G441" i="15" s="1"/>
  <c r="H441" i="15" s="1"/>
  <c r="L440" i="15"/>
  <c r="J440" i="15"/>
  <c r="G440" i="15" s="1"/>
  <c r="H440" i="15" s="1"/>
  <c r="L439" i="15"/>
  <c r="J439" i="15"/>
  <c r="G439" i="15" s="1"/>
  <c r="H439" i="15" s="1"/>
  <c r="L438" i="15"/>
  <c r="J438" i="15"/>
  <c r="G438" i="15" s="1"/>
  <c r="H438" i="15" s="1"/>
  <c r="L437" i="15"/>
  <c r="J437" i="15"/>
  <c r="G437" i="15" s="1"/>
  <c r="H437" i="15" s="1"/>
  <c r="L436" i="15"/>
  <c r="J436" i="15"/>
  <c r="G436" i="15" s="1"/>
  <c r="H436" i="15" s="1"/>
  <c r="L435" i="15"/>
  <c r="J435" i="15"/>
  <c r="G435" i="15" s="1"/>
  <c r="H435" i="15" s="1"/>
  <c r="L434" i="15"/>
  <c r="J434" i="15"/>
  <c r="G434" i="15" s="1"/>
  <c r="H434" i="15" s="1"/>
  <c r="L433" i="15"/>
  <c r="J433" i="15"/>
  <c r="G433" i="15" s="1"/>
  <c r="H433" i="15" s="1"/>
  <c r="L432" i="15"/>
  <c r="J432" i="15"/>
  <c r="G432" i="15" s="1"/>
  <c r="H432" i="15" s="1"/>
  <c r="L431" i="15"/>
  <c r="J431" i="15"/>
  <c r="G431" i="15" s="1"/>
  <c r="H431" i="15" s="1"/>
  <c r="L430" i="15"/>
  <c r="J430" i="15"/>
  <c r="G430" i="15" s="1"/>
  <c r="H430" i="15" s="1"/>
  <c r="L429" i="15"/>
  <c r="J429" i="15"/>
  <c r="G429" i="15" s="1"/>
  <c r="H429" i="15" s="1"/>
  <c r="L428" i="15"/>
  <c r="J428" i="15"/>
  <c r="G428" i="15" s="1"/>
  <c r="H428" i="15" s="1"/>
  <c r="L427" i="15"/>
  <c r="J427" i="15"/>
  <c r="G427" i="15" s="1"/>
  <c r="H427" i="15" s="1"/>
  <c r="L426" i="15"/>
  <c r="J426" i="15"/>
  <c r="G426" i="15" s="1"/>
  <c r="H426" i="15" s="1"/>
  <c r="L425" i="15"/>
  <c r="J425" i="15"/>
  <c r="G425" i="15" s="1"/>
  <c r="H425" i="15" s="1"/>
  <c r="L424" i="15"/>
  <c r="J424" i="15"/>
  <c r="G424" i="15" s="1"/>
  <c r="H424" i="15" s="1"/>
  <c r="L423" i="15"/>
  <c r="J423" i="15"/>
  <c r="G423" i="15" s="1"/>
  <c r="H423" i="15" s="1"/>
  <c r="L422" i="15"/>
  <c r="J422" i="15"/>
  <c r="G422" i="15" s="1"/>
  <c r="H422" i="15" s="1"/>
  <c r="L421" i="15"/>
  <c r="J421" i="15"/>
  <c r="G421" i="15" s="1"/>
  <c r="H421" i="15" s="1"/>
  <c r="L420" i="15"/>
  <c r="J420" i="15"/>
  <c r="G420" i="15" s="1"/>
  <c r="H420" i="15" s="1"/>
  <c r="L419" i="15"/>
  <c r="J419" i="15"/>
  <c r="G419" i="15" s="1"/>
  <c r="H419" i="15" s="1"/>
  <c r="L418" i="15"/>
  <c r="J418" i="15"/>
  <c r="G418" i="15" s="1"/>
  <c r="H418" i="15" s="1"/>
  <c r="L417" i="15"/>
  <c r="J417" i="15"/>
  <c r="G417" i="15" s="1"/>
  <c r="H417" i="15" s="1"/>
  <c r="L416" i="15"/>
  <c r="J416" i="15"/>
  <c r="G416" i="15" s="1"/>
  <c r="H416" i="15" s="1"/>
  <c r="L415" i="15"/>
  <c r="J415" i="15"/>
  <c r="G415" i="15" s="1"/>
  <c r="H415" i="15" s="1"/>
  <c r="L414" i="15"/>
  <c r="J414" i="15"/>
  <c r="G414" i="15" s="1"/>
  <c r="H414" i="15" s="1"/>
  <c r="L413" i="15"/>
  <c r="J413" i="15"/>
  <c r="G413" i="15" s="1"/>
  <c r="H413" i="15" s="1"/>
  <c r="L412" i="15"/>
  <c r="J412" i="15"/>
  <c r="G412" i="15" s="1"/>
  <c r="H412" i="15" s="1"/>
  <c r="L411" i="15"/>
  <c r="J411" i="15"/>
  <c r="G411" i="15" s="1"/>
  <c r="H411" i="15" s="1"/>
  <c r="L410" i="15"/>
  <c r="J410" i="15"/>
  <c r="G410" i="15" s="1"/>
  <c r="H410" i="15" s="1"/>
  <c r="L409" i="15"/>
  <c r="J409" i="15"/>
  <c r="G409" i="15" s="1"/>
  <c r="H409" i="15" s="1"/>
  <c r="L408" i="15"/>
  <c r="J408" i="15"/>
  <c r="G408" i="15" s="1"/>
  <c r="H408" i="15" s="1"/>
  <c r="L407" i="15"/>
  <c r="J407" i="15"/>
  <c r="G407" i="15" s="1"/>
  <c r="H407" i="15" s="1"/>
  <c r="L406" i="15"/>
  <c r="J406" i="15"/>
  <c r="G406" i="15" s="1"/>
  <c r="H406" i="15" s="1"/>
  <c r="L405" i="15"/>
  <c r="J405" i="15"/>
  <c r="G405" i="15" s="1"/>
  <c r="H405" i="15" s="1"/>
  <c r="L404" i="15"/>
  <c r="J404" i="15"/>
  <c r="G404" i="15" s="1"/>
  <c r="H404" i="15" s="1"/>
  <c r="L403" i="15"/>
  <c r="J403" i="15"/>
  <c r="G403" i="15" s="1"/>
  <c r="H403" i="15" s="1"/>
  <c r="L402" i="15"/>
  <c r="J402" i="15"/>
  <c r="G402" i="15" s="1"/>
  <c r="H402" i="15" s="1"/>
  <c r="L401" i="15"/>
  <c r="J401" i="15"/>
  <c r="G401" i="15" s="1"/>
  <c r="H401" i="15" s="1"/>
  <c r="L400" i="15"/>
  <c r="J400" i="15"/>
  <c r="G400" i="15" s="1"/>
  <c r="H400" i="15" s="1"/>
  <c r="L399" i="15"/>
  <c r="J399" i="15"/>
  <c r="G399" i="15" s="1"/>
  <c r="H399" i="15" s="1"/>
  <c r="L398" i="15"/>
  <c r="J398" i="15"/>
  <c r="G398" i="15" s="1"/>
  <c r="H398" i="15" s="1"/>
  <c r="L397" i="15"/>
  <c r="J397" i="15"/>
  <c r="G397" i="15" s="1"/>
  <c r="H397" i="15" s="1"/>
  <c r="L396" i="15"/>
  <c r="J396" i="15"/>
  <c r="G396" i="15" s="1"/>
  <c r="H396" i="15" s="1"/>
  <c r="L395" i="15"/>
  <c r="J395" i="15"/>
  <c r="G395" i="15" s="1"/>
  <c r="H395" i="15" s="1"/>
  <c r="L394" i="15"/>
  <c r="J394" i="15"/>
  <c r="G394" i="15" s="1"/>
  <c r="H394" i="15" s="1"/>
  <c r="L393" i="15"/>
  <c r="J393" i="15"/>
  <c r="G393" i="15" s="1"/>
  <c r="H393" i="15" s="1"/>
  <c r="L392" i="15"/>
  <c r="J392" i="15"/>
  <c r="G392" i="15" s="1"/>
  <c r="H392" i="15" s="1"/>
  <c r="L391" i="15"/>
  <c r="J391" i="15"/>
  <c r="G391" i="15" s="1"/>
  <c r="H391" i="15" s="1"/>
  <c r="L390" i="15"/>
  <c r="J390" i="15"/>
  <c r="G390" i="15" s="1"/>
  <c r="H390" i="15" s="1"/>
  <c r="L389" i="15"/>
  <c r="J389" i="15"/>
  <c r="G389" i="15" s="1"/>
  <c r="H389" i="15" s="1"/>
  <c r="L388" i="15"/>
  <c r="J388" i="15"/>
  <c r="G388" i="15" s="1"/>
  <c r="H388" i="15" s="1"/>
  <c r="L387" i="15"/>
  <c r="J387" i="15"/>
  <c r="G387" i="15" s="1"/>
  <c r="H387" i="15" s="1"/>
  <c r="L386" i="15"/>
  <c r="J386" i="15"/>
  <c r="G386" i="15" s="1"/>
  <c r="H386" i="15" s="1"/>
  <c r="L385" i="15"/>
  <c r="J385" i="15"/>
  <c r="G385" i="15" s="1"/>
  <c r="H385" i="15" s="1"/>
  <c r="L384" i="15"/>
  <c r="J384" i="15"/>
  <c r="G384" i="15" s="1"/>
  <c r="H384" i="15" s="1"/>
  <c r="L383" i="15"/>
  <c r="J383" i="15"/>
  <c r="G383" i="15" s="1"/>
  <c r="H383" i="15" s="1"/>
  <c r="L382" i="15"/>
  <c r="J382" i="15"/>
  <c r="G382" i="15" s="1"/>
  <c r="H382" i="15" s="1"/>
  <c r="L381" i="15"/>
  <c r="J381" i="15"/>
  <c r="G381" i="15" s="1"/>
  <c r="H381" i="15" s="1"/>
  <c r="L380" i="15"/>
  <c r="J380" i="15"/>
  <c r="G380" i="15" s="1"/>
  <c r="H380" i="15" s="1"/>
  <c r="L379" i="15"/>
  <c r="J379" i="15"/>
  <c r="G379" i="15" s="1"/>
  <c r="H379" i="15" s="1"/>
  <c r="L378" i="15"/>
  <c r="J378" i="15"/>
  <c r="G378" i="15" s="1"/>
  <c r="H378" i="15" s="1"/>
  <c r="L377" i="15"/>
  <c r="J377" i="15"/>
  <c r="G377" i="15" s="1"/>
  <c r="H377" i="15" s="1"/>
  <c r="L376" i="15"/>
  <c r="J376" i="15"/>
  <c r="G376" i="15" s="1"/>
  <c r="H376" i="15" s="1"/>
  <c r="L375" i="15"/>
  <c r="J375" i="15"/>
  <c r="G375" i="15" s="1"/>
  <c r="H375" i="15" s="1"/>
  <c r="L374" i="15"/>
  <c r="J374" i="15"/>
  <c r="G374" i="15" s="1"/>
  <c r="H374" i="15" s="1"/>
  <c r="L373" i="15"/>
  <c r="J373" i="15"/>
  <c r="G373" i="15" s="1"/>
  <c r="H373" i="15" s="1"/>
  <c r="L372" i="15"/>
  <c r="J372" i="15"/>
  <c r="G372" i="15" s="1"/>
  <c r="H372" i="15" s="1"/>
  <c r="L371" i="15"/>
  <c r="J371" i="15"/>
  <c r="G371" i="15" s="1"/>
  <c r="H371" i="15" s="1"/>
  <c r="L370" i="15"/>
  <c r="J370" i="15"/>
  <c r="G370" i="15" s="1"/>
  <c r="H370" i="15" s="1"/>
  <c r="L369" i="15"/>
  <c r="J369" i="15"/>
  <c r="G369" i="15" s="1"/>
  <c r="H369" i="15" s="1"/>
  <c r="L368" i="15"/>
  <c r="J368" i="15"/>
  <c r="G368" i="15" s="1"/>
  <c r="H368" i="15" s="1"/>
  <c r="L367" i="15"/>
  <c r="J367" i="15"/>
  <c r="G367" i="15" s="1"/>
  <c r="H367" i="15" s="1"/>
  <c r="L366" i="15"/>
  <c r="J366" i="15"/>
  <c r="G366" i="15" s="1"/>
  <c r="H366" i="15" s="1"/>
  <c r="L365" i="15"/>
  <c r="J365" i="15"/>
  <c r="G365" i="15" s="1"/>
  <c r="H365" i="15" s="1"/>
  <c r="L364" i="15"/>
  <c r="J364" i="15"/>
  <c r="G364" i="15" s="1"/>
  <c r="H364" i="15" s="1"/>
  <c r="L363" i="15"/>
  <c r="J363" i="15"/>
  <c r="G363" i="15" s="1"/>
  <c r="H363" i="15" s="1"/>
  <c r="L362" i="15"/>
  <c r="J362" i="15"/>
  <c r="G362" i="15" s="1"/>
  <c r="H362" i="15" s="1"/>
  <c r="L361" i="15"/>
  <c r="J361" i="15"/>
  <c r="G361" i="15" s="1"/>
  <c r="H361" i="15" s="1"/>
  <c r="L360" i="15"/>
  <c r="J360" i="15"/>
  <c r="G360" i="15" s="1"/>
  <c r="H360" i="15" s="1"/>
  <c r="L359" i="15"/>
  <c r="J359" i="15"/>
  <c r="G359" i="15" s="1"/>
  <c r="H359" i="15" s="1"/>
  <c r="L358" i="15"/>
  <c r="J358" i="15"/>
  <c r="G358" i="15" s="1"/>
  <c r="H358" i="15" s="1"/>
  <c r="L357" i="15"/>
  <c r="J357" i="15"/>
  <c r="G357" i="15" s="1"/>
  <c r="H357" i="15" s="1"/>
  <c r="L356" i="15"/>
  <c r="J356" i="15"/>
  <c r="G356" i="15" s="1"/>
  <c r="H356" i="15" s="1"/>
  <c r="L355" i="15"/>
  <c r="J355" i="15"/>
  <c r="G355" i="15" s="1"/>
  <c r="H355" i="15" s="1"/>
  <c r="L354" i="15"/>
  <c r="J354" i="15"/>
  <c r="G354" i="15" s="1"/>
  <c r="H354" i="15" s="1"/>
  <c r="L353" i="15"/>
  <c r="J353" i="15"/>
  <c r="G353" i="15" s="1"/>
  <c r="H353" i="15" s="1"/>
  <c r="L352" i="15"/>
  <c r="J352" i="15"/>
  <c r="G352" i="15" s="1"/>
  <c r="H352" i="15" s="1"/>
  <c r="L351" i="15"/>
  <c r="J351" i="15"/>
  <c r="G351" i="15" s="1"/>
  <c r="H351" i="15" s="1"/>
  <c r="L350" i="15"/>
  <c r="J350" i="15"/>
  <c r="G350" i="15" s="1"/>
  <c r="H350" i="15" s="1"/>
  <c r="L349" i="15"/>
  <c r="J349" i="15"/>
  <c r="G349" i="15" s="1"/>
  <c r="H349" i="15" s="1"/>
  <c r="L348" i="15"/>
  <c r="J348" i="15"/>
  <c r="G348" i="15" s="1"/>
  <c r="H348" i="15" s="1"/>
  <c r="L347" i="15"/>
  <c r="J347" i="15"/>
  <c r="G347" i="15" s="1"/>
  <c r="H347" i="15" s="1"/>
  <c r="L346" i="15"/>
  <c r="J346" i="15"/>
  <c r="G346" i="15" s="1"/>
  <c r="H346" i="15" s="1"/>
  <c r="L345" i="15"/>
  <c r="J345" i="15"/>
  <c r="G345" i="15" s="1"/>
  <c r="H345" i="15" s="1"/>
  <c r="L344" i="15"/>
  <c r="J344" i="15"/>
  <c r="G344" i="15" s="1"/>
  <c r="H344" i="15" s="1"/>
  <c r="L343" i="15"/>
  <c r="J343" i="15"/>
  <c r="G343" i="15" s="1"/>
  <c r="H343" i="15" s="1"/>
  <c r="L342" i="15"/>
  <c r="J342" i="15"/>
  <c r="G342" i="15" s="1"/>
  <c r="H342" i="15" s="1"/>
  <c r="L341" i="15"/>
  <c r="J341" i="15"/>
  <c r="G341" i="15" s="1"/>
  <c r="H341" i="15" s="1"/>
  <c r="L340" i="15"/>
  <c r="J340" i="15"/>
  <c r="G340" i="15" s="1"/>
  <c r="H340" i="15" s="1"/>
  <c r="L339" i="15"/>
  <c r="J339" i="15"/>
  <c r="G339" i="15" s="1"/>
  <c r="H339" i="15" s="1"/>
  <c r="L338" i="15"/>
  <c r="J338" i="15"/>
  <c r="G338" i="15" s="1"/>
  <c r="H338" i="15" s="1"/>
  <c r="L337" i="15"/>
  <c r="J337" i="15"/>
  <c r="G337" i="15" s="1"/>
  <c r="H337" i="15" s="1"/>
  <c r="L336" i="15"/>
  <c r="J336" i="15"/>
  <c r="G336" i="15" s="1"/>
  <c r="H336" i="15" s="1"/>
  <c r="L335" i="15"/>
  <c r="J335" i="15"/>
  <c r="G335" i="15" s="1"/>
  <c r="H335" i="15" s="1"/>
  <c r="L334" i="15"/>
  <c r="J334" i="15"/>
  <c r="G334" i="15" s="1"/>
  <c r="H334" i="15" s="1"/>
  <c r="L333" i="15"/>
  <c r="J333" i="15"/>
  <c r="G333" i="15" s="1"/>
  <c r="H333" i="15" s="1"/>
  <c r="L332" i="15"/>
  <c r="J332" i="15"/>
  <c r="G332" i="15" s="1"/>
  <c r="H332" i="15" s="1"/>
  <c r="L331" i="15"/>
  <c r="J331" i="15"/>
  <c r="G331" i="15" s="1"/>
  <c r="H331" i="15" s="1"/>
  <c r="L330" i="15"/>
  <c r="J330" i="15"/>
  <c r="G330" i="15" s="1"/>
  <c r="H330" i="15" s="1"/>
  <c r="L329" i="15"/>
  <c r="J329" i="15"/>
  <c r="G329" i="15" s="1"/>
  <c r="H329" i="15" s="1"/>
  <c r="L328" i="15"/>
  <c r="J328" i="15"/>
  <c r="G328" i="15" s="1"/>
  <c r="H328" i="15" s="1"/>
  <c r="L327" i="15"/>
  <c r="J327" i="15"/>
  <c r="G327" i="15" s="1"/>
  <c r="H327" i="15" s="1"/>
  <c r="L326" i="15"/>
  <c r="J326" i="15"/>
  <c r="G326" i="15" s="1"/>
  <c r="H326" i="15" s="1"/>
  <c r="L325" i="15"/>
  <c r="J325" i="15"/>
  <c r="G325" i="15" s="1"/>
  <c r="H325" i="15" s="1"/>
  <c r="L324" i="15"/>
  <c r="J324" i="15"/>
  <c r="G324" i="15" s="1"/>
  <c r="H324" i="15" s="1"/>
  <c r="L323" i="15"/>
  <c r="J323" i="15"/>
  <c r="G323" i="15" s="1"/>
  <c r="H323" i="15" s="1"/>
  <c r="L322" i="15"/>
  <c r="J322" i="15"/>
  <c r="G322" i="15" s="1"/>
  <c r="H322" i="15" s="1"/>
  <c r="L321" i="15"/>
  <c r="J321" i="15"/>
  <c r="G321" i="15" s="1"/>
  <c r="H321" i="15" s="1"/>
  <c r="L320" i="15"/>
  <c r="J320" i="15"/>
  <c r="G320" i="15" s="1"/>
  <c r="H320" i="15" s="1"/>
  <c r="L319" i="15"/>
  <c r="J319" i="15"/>
  <c r="G319" i="15" s="1"/>
  <c r="H319" i="15" s="1"/>
  <c r="L318" i="15"/>
  <c r="J318" i="15"/>
  <c r="G318" i="15" s="1"/>
  <c r="H318" i="15" s="1"/>
  <c r="L317" i="15"/>
  <c r="J317" i="15"/>
  <c r="G317" i="15" s="1"/>
  <c r="H317" i="15" s="1"/>
  <c r="L316" i="15"/>
  <c r="J316" i="15"/>
  <c r="G316" i="15" s="1"/>
  <c r="H316" i="15" s="1"/>
  <c r="L315" i="15"/>
  <c r="J315" i="15"/>
  <c r="G315" i="15" s="1"/>
  <c r="H315" i="15" s="1"/>
  <c r="L314" i="15"/>
  <c r="J314" i="15"/>
  <c r="G314" i="15" s="1"/>
  <c r="H314" i="15" s="1"/>
  <c r="L313" i="15"/>
  <c r="J313" i="15"/>
  <c r="G313" i="15" s="1"/>
  <c r="H313" i="15" s="1"/>
  <c r="L312" i="15"/>
  <c r="J312" i="15"/>
  <c r="G312" i="15" s="1"/>
  <c r="H312" i="15" s="1"/>
  <c r="L311" i="15"/>
  <c r="J311" i="15"/>
  <c r="G311" i="15" s="1"/>
  <c r="H311" i="15" s="1"/>
  <c r="L310" i="15"/>
  <c r="J310" i="15"/>
  <c r="G310" i="15" s="1"/>
  <c r="H310" i="15" s="1"/>
  <c r="L309" i="15"/>
  <c r="J309" i="15"/>
  <c r="G309" i="15" s="1"/>
  <c r="H309" i="15" s="1"/>
  <c r="L308" i="15"/>
  <c r="J308" i="15"/>
  <c r="G308" i="15" s="1"/>
  <c r="H308" i="15" s="1"/>
  <c r="L307" i="15"/>
  <c r="J307" i="15"/>
  <c r="G307" i="15" s="1"/>
  <c r="H307" i="15" s="1"/>
  <c r="L306" i="15"/>
  <c r="J306" i="15"/>
  <c r="G306" i="15" s="1"/>
  <c r="H306" i="15" s="1"/>
  <c r="L305" i="15"/>
  <c r="J305" i="15"/>
  <c r="G305" i="15" s="1"/>
  <c r="H305" i="15" s="1"/>
  <c r="L304" i="15"/>
  <c r="J304" i="15"/>
  <c r="G304" i="15" s="1"/>
  <c r="H304" i="15" s="1"/>
  <c r="L303" i="15"/>
  <c r="J303" i="15"/>
  <c r="G303" i="15" s="1"/>
  <c r="H303" i="15" s="1"/>
  <c r="L302" i="15"/>
  <c r="J302" i="15"/>
  <c r="G302" i="15" s="1"/>
  <c r="H302" i="15" s="1"/>
  <c r="L301" i="15"/>
  <c r="J301" i="15"/>
  <c r="G301" i="15" s="1"/>
  <c r="H301" i="15" s="1"/>
  <c r="L300" i="15"/>
  <c r="J300" i="15"/>
  <c r="G300" i="15" s="1"/>
  <c r="H300" i="15" s="1"/>
  <c r="L299" i="15"/>
  <c r="J299" i="15"/>
  <c r="G299" i="15" s="1"/>
  <c r="H299" i="15" s="1"/>
  <c r="L298" i="15"/>
  <c r="J298" i="15"/>
  <c r="G298" i="15" s="1"/>
  <c r="H298" i="15" s="1"/>
  <c r="L297" i="15"/>
  <c r="J297" i="15"/>
  <c r="G297" i="15" s="1"/>
  <c r="H297" i="15" s="1"/>
  <c r="L296" i="15"/>
  <c r="J296" i="15"/>
  <c r="G296" i="15" s="1"/>
  <c r="H296" i="15" s="1"/>
  <c r="L295" i="15"/>
  <c r="J295" i="15"/>
  <c r="G295" i="15" s="1"/>
  <c r="H295" i="15" s="1"/>
  <c r="L294" i="15"/>
  <c r="J294" i="15"/>
  <c r="G294" i="15" s="1"/>
  <c r="H294" i="15" s="1"/>
  <c r="L293" i="15"/>
  <c r="J293" i="15"/>
  <c r="G293" i="15" s="1"/>
  <c r="H293" i="15" s="1"/>
  <c r="L292" i="15"/>
  <c r="J292" i="15"/>
  <c r="G292" i="15" s="1"/>
  <c r="H292" i="15" s="1"/>
  <c r="L291" i="15"/>
  <c r="J291" i="15"/>
  <c r="G291" i="15" s="1"/>
  <c r="H291" i="15" s="1"/>
  <c r="L290" i="15"/>
  <c r="J290" i="15"/>
  <c r="G290" i="15" s="1"/>
  <c r="H290" i="15" s="1"/>
  <c r="L289" i="15"/>
  <c r="J289" i="15"/>
  <c r="G289" i="15" s="1"/>
  <c r="H289" i="15" s="1"/>
  <c r="L288" i="15"/>
  <c r="J288" i="15"/>
  <c r="G288" i="15" s="1"/>
  <c r="H288" i="15" s="1"/>
  <c r="L287" i="15"/>
  <c r="J287" i="15"/>
  <c r="G287" i="15" s="1"/>
  <c r="H287" i="15" s="1"/>
  <c r="L286" i="15"/>
  <c r="J286" i="15"/>
  <c r="G286" i="15" s="1"/>
  <c r="H286" i="15" s="1"/>
  <c r="L285" i="15"/>
  <c r="J285" i="15"/>
  <c r="G285" i="15" s="1"/>
  <c r="H285" i="15" s="1"/>
  <c r="L284" i="15"/>
  <c r="J284" i="15"/>
  <c r="G284" i="15" s="1"/>
  <c r="H284" i="15" s="1"/>
  <c r="L283" i="15"/>
  <c r="J283" i="15"/>
  <c r="G283" i="15" s="1"/>
  <c r="H283" i="15" s="1"/>
  <c r="L282" i="15"/>
  <c r="J282" i="15"/>
  <c r="G282" i="15" s="1"/>
  <c r="H282" i="15" s="1"/>
  <c r="L281" i="15"/>
  <c r="J281" i="15"/>
  <c r="G281" i="15" s="1"/>
  <c r="H281" i="15" s="1"/>
  <c r="L280" i="15"/>
  <c r="J280" i="15"/>
  <c r="G280" i="15" s="1"/>
  <c r="H280" i="15" s="1"/>
  <c r="L279" i="15"/>
  <c r="J279" i="15"/>
  <c r="G279" i="15" s="1"/>
  <c r="H279" i="15" s="1"/>
  <c r="L278" i="15"/>
  <c r="J278" i="15"/>
  <c r="G278" i="15" s="1"/>
  <c r="H278" i="15" s="1"/>
  <c r="L277" i="15"/>
  <c r="J277" i="15"/>
  <c r="G277" i="15" s="1"/>
  <c r="H277" i="15" s="1"/>
  <c r="L276" i="15"/>
  <c r="J276" i="15"/>
  <c r="G276" i="15" s="1"/>
  <c r="H276" i="15" s="1"/>
  <c r="L275" i="15"/>
  <c r="J275" i="15"/>
  <c r="G275" i="15" s="1"/>
  <c r="H275" i="15" s="1"/>
  <c r="L274" i="15"/>
  <c r="J274" i="15"/>
  <c r="G274" i="15" s="1"/>
  <c r="H274" i="15" s="1"/>
  <c r="L273" i="15"/>
  <c r="J273" i="15"/>
  <c r="G273" i="15" s="1"/>
  <c r="H273" i="15" s="1"/>
  <c r="L272" i="15"/>
  <c r="J272" i="15"/>
  <c r="G272" i="15" s="1"/>
  <c r="H272" i="15" s="1"/>
  <c r="L271" i="15"/>
  <c r="J271" i="15"/>
  <c r="G271" i="15" s="1"/>
  <c r="H271" i="15" s="1"/>
  <c r="L270" i="15"/>
  <c r="J270" i="15"/>
  <c r="G270" i="15" s="1"/>
  <c r="H270" i="15" s="1"/>
  <c r="L269" i="15"/>
  <c r="J269" i="15"/>
  <c r="G269" i="15" s="1"/>
  <c r="H269" i="15" s="1"/>
  <c r="L268" i="15"/>
  <c r="J268" i="15"/>
  <c r="G268" i="15" s="1"/>
  <c r="H268" i="15" s="1"/>
  <c r="L267" i="15"/>
  <c r="J267" i="15"/>
  <c r="G267" i="15" s="1"/>
  <c r="H267" i="15" s="1"/>
  <c r="L266" i="15"/>
  <c r="J266" i="15"/>
  <c r="G266" i="15" s="1"/>
  <c r="H266" i="15" s="1"/>
  <c r="L265" i="15"/>
  <c r="J265" i="15"/>
  <c r="G265" i="15" s="1"/>
  <c r="H265" i="15" s="1"/>
  <c r="L264" i="15"/>
  <c r="L263" i="15"/>
  <c r="J263" i="15"/>
  <c r="G263" i="15" s="1"/>
  <c r="H263" i="15" s="1"/>
  <c r="L262" i="15"/>
  <c r="J262" i="15"/>
  <c r="G262" i="15" s="1"/>
  <c r="H262" i="15" s="1"/>
  <c r="L261" i="15"/>
  <c r="J261" i="15"/>
  <c r="G261" i="15" s="1"/>
  <c r="H261" i="15" s="1"/>
  <c r="L260" i="15"/>
  <c r="J260" i="15"/>
  <c r="G260" i="15" s="1"/>
  <c r="H260" i="15" s="1"/>
  <c r="L259" i="15"/>
  <c r="J259" i="15"/>
  <c r="G259" i="15" s="1"/>
  <c r="H259" i="15" s="1"/>
  <c r="L258" i="15"/>
  <c r="J258" i="15"/>
  <c r="G258" i="15" s="1"/>
  <c r="H258" i="15" s="1"/>
  <c r="L257" i="15"/>
  <c r="J257" i="15"/>
  <c r="G257" i="15" s="1"/>
  <c r="H257" i="15" s="1"/>
  <c r="L256" i="15"/>
  <c r="J256" i="15"/>
  <c r="G256" i="15" s="1"/>
  <c r="H256" i="15" s="1"/>
  <c r="L255" i="15"/>
  <c r="J255" i="15"/>
  <c r="G255" i="15" s="1"/>
  <c r="H255" i="15" s="1"/>
  <c r="L254" i="15"/>
  <c r="J254" i="15"/>
  <c r="G254" i="15" s="1"/>
  <c r="H254" i="15" s="1"/>
  <c r="L253" i="15"/>
  <c r="J253" i="15"/>
  <c r="G253" i="15" s="1"/>
  <c r="H253" i="15" s="1"/>
  <c r="L252" i="15"/>
  <c r="J252" i="15"/>
  <c r="G252" i="15" s="1"/>
  <c r="H252" i="15" s="1"/>
  <c r="L251" i="15"/>
  <c r="J251" i="15"/>
  <c r="G251" i="15" s="1"/>
  <c r="H251" i="15" s="1"/>
  <c r="L250" i="15"/>
  <c r="J250" i="15"/>
  <c r="G250" i="15" s="1"/>
  <c r="H250" i="15" s="1"/>
  <c r="L249" i="15"/>
  <c r="J249" i="15"/>
  <c r="G249" i="15" s="1"/>
  <c r="H249" i="15" s="1"/>
  <c r="L248" i="15"/>
  <c r="J248" i="15"/>
  <c r="G248" i="15" s="1"/>
  <c r="H248" i="15" s="1"/>
  <c r="L247" i="15"/>
  <c r="J247" i="15"/>
  <c r="G247" i="15" s="1"/>
  <c r="H247" i="15" s="1"/>
  <c r="L246" i="15"/>
  <c r="J246" i="15"/>
  <c r="G246" i="15" s="1"/>
  <c r="H246" i="15" s="1"/>
  <c r="L245" i="15"/>
  <c r="J245" i="15"/>
  <c r="G245" i="15" s="1"/>
  <c r="H245" i="15" s="1"/>
  <c r="L244" i="15"/>
  <c r="J244" i="15"/>
  <c r="G244" i="15" s="1"/>
  <c r="H244" i="15" s="1"/>
  <c r="L243" i="15"/>
  <c r="J243" i="15"/>
  <c r="G243" i="15" s="1"/>
  <c r="H243" i="15" s="1"/>
  <c r="L242" i="15"/>
  <c r="J242" i="15"/>
  <c r="G242" i="15" s="1"/>
  <c r="H242" i="15" s="1"/>
  <c r="L241" i="15"/>
  <c r="J241" i="15"/>
  <c r="G241" i="15" s="1"/>
  <c r="H241" i="15" s="1"/>
  <c r="L240" i="15"/>
  <c r="J240" i="15"/>
  <c r="G240" i="15" s="1"/>
  <c r="H240" i="15" s="1"/>
  <c r="L239" i="15"/>
  <c r="J239" i="15"/>
  <c r="G239" i="15" s="1"/>
  <c r="H239" i="15" s="1"/>
  <c r="L238" i="15"/>
  <c r="J238" i="15"/>
  <c r="G238" i="15" s="1"/>
  <c r="H238" i="15" s="1"/>
  <c r="L237" i="15"/>
  <c r="J237" i="15"/>
  <c r="G237" i="15" s="1"/>
  <c r="H237" i="15" s="1"/>
  <c r="L236" i="15"/>
  <c r="J236" i="15"/>
  <c r="G236" i="15" s="1"/>
  <c r="H236" i="15" s="1"/>
  <c r="L235" i="15"/>
  <c r="J235" i="15"/>
  <c r="G235" i="15" s="1"/>
  <c r="H235" i="15" s="1"/>
  <c r="L234" i="15"/>
  <c r="J234" i="15"/>
  <c r="G234" i="15" s="1"/>
  <c r="H234" i="15" s="1"/>
  <c r="L233" i="15"/>
  <c r="J233" i="15"/>
  <c r="G233" i="15" s="1"/>
  <c r="H233" i="15" s="1"/>
  <c r="L232" i="15"/>
  <c r="J232" i="15"/>
  <c r="G232" i="15" s="1"/>
  <c r="H232" i="15" s="1"/>
  <c r="L231" i="15"/>
  <c r="J231" i="15"/>
  <c r="G231" i="15" s="1"/>
  <c r="H231" i="15" s="1"/>
  <c r="L230" i="15"/>
  <c r="J230" i="15"/>
  <c r="G230" i="15" s="1"/>
  <c r="H230" i="15" s="1"/>
  <c r="L229" i="15"/>
  <c r="J229" i="15"/>
  <c r="G229" i="15" s="1"/>
  <c r="H229" i="15" s="1"/>
  <c r="L228" i="15"/>
  <c r="J228" i="15"/>
  <c r="G228" i="15" s="1"/>
  <c r="H228" i="15" s="1"/>
  <c r="L227" i="15"/>
  <c r="J227" i="15"/>
  <c r="G227" i="15" s="1"/>
  <c r="H227" i="15" s="1"/>
  <c r="L226" i="15"/>
  <c r="J226" i="15"/>
  <c r="G226" i="15" s="1"/>
  <c r="H226" i="15" s="1"/>
  <c r="L225" i="15"/>
  <c r="J225" i="15"/>
  <c r="G225" i="15" s="1"/>
  <c r="H225" i="15" s="1"/>
  <c r="L224" i="15"/>
  <c r="J224" i="15"/>
  <c r="G224" i="15" s="1"/>
  <c r="H224" i="15" s="1"/>
  <c r="L223" i="15"/>
  <c r="J223" i="15"/>
  <c r="G223" i="15" s="1"/>
  <c r="H223" i="15" s="1"/>
  <c r="L222" i="15"/>
  <c r="J222" i="15"/>
  <c r="G222" i="15" s="1"/>
  <c r="H222" i="15" s="1"/>
  <c r="L221" i="15"/>
  <c r="J221" i="15"/>
  <c r="G221" i="15" s="1"/>
  <c r="H221" i="15" s="1"/>
  <c r="L220" i="15"/>
  <c r="J220" i="15"/>
  <c r="G220" i="15" s="1"/>
  <c r="H220" i="15" s="1"/>
  <c r="L219" i="15"/>
  <c r="J219" i="15"/>
  <c r="G219" i="15" s="1"/>
  <c r="H219" i="15" s="1"/>
  <c r="L218" i="15"/>
  <c r="J218" i="15"/>
  <c r="G218" i="15" s="1"/>
  <c r="H218" i="15" s="1"/>
  <c r="L217" i="15"/>
  <c r="J217" i="15"/>
  <c r="G217" i="15" s="1"/>
  <c r="H217" i="15" s="1"/>
  <c r="L216" i="15"/>
  <c r="J216" i="15"/>
  <c r="G216" i="15" s="1"/>
  <c r="H216" i="15" s="1"/>
  <c r="L215" i="15"/>
  <c r="J215" i="15"/>
  <c r="G215" i="15" s="1"/>
  <c r="H215" i="15" s="1"/>
  <c r="L214" i="15"/>
  <c r="J214" i="15"/>
  <c r="G214" i="15" s="1"/>
  <c r="H214" i="15" s="1"/>
  <c r="L213" i="15"/>
  <c r="J213" i="15"/>
  <c r="G213" i="15" s="1"/>
  <c r="H213" i="15" s="1"/>
  <c r="L212" i="15"/>
  <c r="J212" i="15"/>
  <c r="G212" i="15" s="1"/>
  <c r="H212" i="15" s="1"/>
  <c r="L211" i="15"/>
  <c r="J211" i="15"/>
  <c r="G211" i="15" s="1"/>
  <c r="H211" i="15" s="1"/>
  <c r="L210" i="15"/>
  <c r="J210" i="15"/>
  <c r="G210" i="15" s="1"/>
  <c r="H210" i="15" s="1"/>
  <c r="L209" i="15"/>
  <c r="J209" i="15"/>
  <c r="G209" i="15" s="1"/>
  <c r="H209" i="15" s="1"/>
  <c r="L208" i="15"/>
  <c r="J208" i="15"/>
  <c r="G208" i="15" s="1"/>
  <c r="H208" i="15" s="1"/>
  <c r="L207" i="15"/>
  <c r="J207" i="15"/>
  <c r="G207" i="15" s="1"/>
  <c r="H207" i="15" s="1"/>
  <c r="L203" i="15"/>
  <c r="J203" i="15"/>
  <c r="G203" i="15" s="1"/>
  <c r="H203" i="15" s="1"/>
  <c r="L202" i="15"/>
  <c r="J202" i="15"/>
  <c r="G202" i="15" s="1"/>
  <c r="H202" i="15" s="1"/>
  <c r="L201" i="15"/>
  <c r="J201" i="15"/>
  <c r="G201" i="15" s="1"/>
  <c r="H201" i="15" s="1"/>
  <c r="L200" i="15"/>
  <c r="J200" i="15"/>
  <c r="G200" i="15" s="1"/>
  <c r="H200" i="15" s="1"/>
  <c r="L199" i="15"/>
  <c r="J199" i="15"/>
  <c r="G199" i="15" s="1"/>
  <c r="H199" i="15" s="1"/>
  <c r="L198" i="15"/>
  <c r="J198" i="15"/>
  <c r="G198" i="15" s="1"/>
  <c r="H198" i="15" s="1"/>
  <c r="L197" i="15"/>
  <c r="J197" i="15"/>
  <c r="G197" i="15" s="1"/>
  <c r="H197" i="15" s="1"/>
  <c r="L196" i="15"/>
  <c r="J196" i="15"/>
  <c r="G196" i="15" s="1"/>
  <c r="H196" i="15" s="1"/>
  <c r="L195" i="15"/>
  <c r="J195" i="15"/>
  <c r="G195" i="15" s="1"/>
  <c r="H195" i="15" s="1"/>
  <c r="L194" i="15"/>
  <c r="J194" i="15"/>
  <c r="G194" i="15" s="1"/>
  <c r="H194" i="15" s="1"/>
  <c r="L193" i="15"/>
  <c r="J193" i="15"/>
  <c r="G193" i="15" s="1"/>
  <c r="H193" i="15" s="1"/>
  <c r="L192" i="15"/>
  <c r="J192" i="15"/>
  <c r="G192" i="15" s="1"/>
  <c r="H192" i="15" s="1"/>
  <c r="L191" i="15"/>
  <c r="J191" i="15"/>
  <c r="G191" i="15" s="1"/>
  <c r="H191" i="15" s="1"/>
  <c r="L190" i="15"/>
  <c r="J190" i="15"/>
  <c r="G190" i="15" s="1"/>
  <c r="H190" i="15" s="1"/>
  <c r="L189" i="15"/>
  <c r="J189" i="15"/>
  <c r="G189" i="15" s="1"/>
  <c r="H189" i="15" s="1"/>
  <c r="L188" i="15"/>
  <c r="J188" i="15"/>
  <c r="G188" i="15" s="1"/>
  <c r="H188" i="15" s="1"/>
  <c r="L187" i="15"/>
  <c r="J187" i="15"/>
  <c r="G187" i="15" s="1"/>
  <c r="H187" i="15" s="1"/>
  <c r="L186" i="15"/>
  <c r="J186" i="15"/>
  <c r="G186" i="15" s="1"/>
  <c r="H186" i="15" s="1"/>
  <c r="L185" i="15"/>
  <c r="J185" i="15"/>
  <c r="G185" i="15" s="1"/>
  <c r="H185" i="15" s="1"/>
  <c r="L184" i="15"/>
  <c r="J184" i="15"/>
  <c r="G184" i="15" s="1"/>
  <c r="H184" i="15" s="1"/>
  <c r="L183" i="15"/>
  <c r="J183" i="15"/>
  <c r="G183" i="15" s="1"/>
  <c r="H183" i="15" s="1"/>
  <c r="L182" i="15"/>
  <c r="J182" i="15"/>
  <c r="G182" i="15" s="1"/>
  <c r="H182" i="15" s="1"/>
  <c r="L181" i="15"/>
  <c r="J181" i="15"/>
  <c r="G181" i="15" s="1"/>
  <c r="H181" i="15" s="1"/>
  <c r="L180" i="15"/>
  <c r="J180" i="15"/>
  <c r="G180" i="15" s="1"/>
  <c r="H180" i="15" s="1"/>
  <c r="L179" i="15"/>
  <c r="J179" i="15"/>
  <c r="G179" i="15" s="1"/>
  <c r="H179" i="15" s="1"/>
  <c r="L178" i="15"/>
  <c r="J178" i="15"/>
  <c r="G178" i="15" s="1"/>
  <c r="H178" i="15" s="1"/>
  <c r="L177" i="15"/>
  <c r="J177" i="15"/>
  <c r="G177" i="15" s="1"/>
  <c r="H177" i="15" s="1"/>
  <c r="L176" i="15"/>
  <c r="J176" i="15"/>
  <c r="G176" i="15" s="1"/>
  <c r="H176" i="15" s="1"/>
  <c r="L175" i="15"/>
  <c r="J175" i="15"/>
  <c r="G175" i="15" s="1"/>
  <c r="H175" i="15" s="1"/>
  <c r="L174" i="15"/>
  <c r="J174" i="15"/>
  <c r="G174" i="15" s="1"/>
  <c r="H174" i="15" s="1"/>
  <c r="L173" i="15"/>
  <c r="J173" i="15"/>
  <c r="G173" i="15" s="1"/>
  <c r="H173" i="15" s="1"/>
  <c r="L172" i="15"/>
  <c r="J172" i="15"/>
  <c r="G172" i="15" s="1"/>
  <c r="H172" i="15" s="1"/>
  <c r="L171" i="15"/>
  <c r="J171" i="15"/>
  <c r="G171" i="15" s="1"/>
  <c r="H171" i="15" s="1"/>
  <c r="L170" i="15"/>
  <c r="J170" i="15"/>
  <c r="G170" i="15" s="1"/>
  <c r="H170" i="15" s="1"/>
  <c r="L169" i="15"/>
  <c r="J169" i="15"/>
  <c r="G169" i="15" s="1"/>
  <c r="H169" i="15" s="1"/>
  <c r="L168" i="15"/>
  <c r="J168" i="15"/>
  <c r="G168" i="15" s="1"/>
  <c r="H168" i="15" s="1"/>
  <c r="L167" i="15"/>
  <c r="J167" i="15"/>
  <c r="G167" i="15" s="1"/>
  <c r="H167" i="15" s="1"/>
  <c r="L166" i="15"/>
  <c r="J166" i="15"/>
  <c r="G166" i="15" s="1"/>
  <c r="H166" i="15" s="1"/>
  <c r="L165" i="15"/>
  <c r="J165" i="15"/>
  <c r="G165" i="15" s="1"/>
  <c r="H165" i="15" s="1"/>
  <c r="L164" i="15"/>
  <c r="J164" i="15"/>
  <c r="G164" i="15" s="1"/>
  <c r="H164" i="15" s="1"/>
  <c r="L163" i="15"/>
  <c r="J163" i="15"/>
  <c r="G163" i="15" s="1"/>
  <c r="H163" i="15" s="1"/>
  <c r="L162" i="15"/>
  <c r="J162" i="15"/>
  <c r="G162" i="15" s="1"/>
  <c r="H162" i="15" s="1"/>
  <c r="L161" i="15"/>
  <c r="J161" i="15"/>
  <c r="G161" i="15" s="1"/>
  <c r="H161" i="15" s="1"/>
  <c r="L160" i="15"/>
  <c r="J160" i="15"/>
  <c r="G160" i="15" s="1"/>
  <c r="H160" i="15" s="1"/>
  <c r="L159" i="15"/>
  <c r="J159" i="15"/>
  <c r="G159" i="15" s="1"/>
  <c r="H159" i="15" s="1"/>
  <c r="L158" i="15"/>
  <c r="J158" i="15"/>
  <c r="G158" i="15" s="1"/>
  <c r="H158" i="15" s="1"/>
  <c r="L157" i="15"/>
  <c r="J157" i="15"/>
  <c r="G157" i="15" s="1"/>
  <c r="H157" i="15" s="1"/>
  <c r="L156" i="15"/>
  <c r="J156" i="15"/>
  <c r="G156" i="15" s="1"/>
  <c r="H156" i="15" s="1"/>
  <c r="L155" i="15"/>
  <c r="J155" i="15"/>
  <c r="G155" i="15" s="1"/>
  <c r="H155" i="15" s="1"/>
  <c r="L154" i="15"/>
  <c r="J154" i="15"/>
  <c r="G154" i="15" s="1"/>
  <c r="H154" i="15" s="1"/>
  <c r="L153" i="15"/>
  <c r="J153" i="15"/>
  <c r="G153" i="15" s="1"/>
  <c r="H153" i="15" s="1"/>
  <c r="L152" i="15"/>
  <c r="J152" i="15"/>
  <c r="G152" i="15" s="1"/>
  <c r="H152" i="15" s="1"/>
  <c r="L151" i="15"/>
  <c r="J151" i="15"/>
  <c r="G151" i="15" s="1"/>
  <c r="H151" i="15" s="1"/>
  <c r="L150" i="15"/>
  <c r="J150" i="15"/>
  <c r="G150" i="15" s="1"/>
  <c r="H150" i="15" s="1"/>
  <c r="L149" i="15"/>
  <c r="J149" i="15"/>
  <c r="G149" i="15" s="1"/>
  <c r="H149" i="15" s="1"/>
  <c r="L148" i="15"/>
  <c r="J148" i="15"/>
  <c r="G148" i="15" s="1"/>
  <c r="H148" i="15" s="1"/>
  <c r="L147" i="15"/>
  <c r="J147" i="15"/>
  <c r="G147" i="15" s="1"/>
  <c r="H147" i="15" s="1"/>
  <c r="L146" i="15"/>
  <c r="J146" i="15"/>
  <c r="G146" i="15" s="1"/>
  <c r="H146" i="15" s="1"/>
  <c r="L145" i="15"/>
  <c r="J145" i="15"/>
  <c r="G145" i="15" s="1"/>
  <c r="H145" i="15" s="1"/>
  <c r="L144" i="15"/>
  <c r="J144" i="15"/>
  <c r="G144" i="15" s="1"/>
  <c r="H144" i="15" s="1"/>
  <c r="L143" i="15"/>
  <c r="J143" i="15"/>
  <c r="G143" i="15" s="1"/>
  <c r="H143" i="15" s="1"/>
  <c r="L142" i="15"/>
  <c r="J142" i="15"/>
  <c r="G142" i="15" s="1"/>
  <c r="H142" i="15" s="1"/>
  <c r="L141" i="15"/>
  <c r="J141" i="15"/>
  <c r="G141" i="15" s="1"/>
  <c r="H141" i="15" s="1"/>
  <c r="L140" i="15"/>
  <c r="J140" i="15"/>
  <c r="G140" i="15" s="1"/>
  <c r="H140" i="15" s="1"/>
  <c r="L139" i="15"/>
  <c r="J139" i="15"/>
  <c r="G139" i="15" s="1"/>
  <c r="H139" i="15" s="1"/>
  <c r="L138" i="15"/>
  <c r="J138" i="15"/>
  <c r="G138" i="15" s="1"/>
  <c r="H138" i="15" s="1"/>
  <c r="L137" i="15"/>
  <c r="J137" i="15"/>
  <c r="G137" i="15" s="1"/>
  <c r="H137" i="15" s="1"/>
  <c r="L136" i="15"/>
  <c r="J136" i="15"/>
  <c r="G136" i="15" s="1"/>
  <c r="H136" i="15" s="1"/>
  <c r="L135" i="15"/>
  <c r="J135" i="15"/>
  <c r="G135" i="15" s="1"/>
  <c r="H135" i="15" s="1"/>
  <c r="L134" i="15"/>
  <c r="J134" i="15"/>
  <c r="G134" i="15" s="1"/>
  <c r="H134" i="15" s="1"/>
  <c r="L133" i="15"/>
  <c r="J133" i="15"/>
  <c r="G133" i="15" s="1"/>
  <c r="H133" i="15" s="1"/>
  <c r="L132" i="15"/>
  <c r="J132" i="15"/>
  <c r="G132" i="15" s="1"/>
  <c r="H132" i="15" s="1"/>
  <c r="L131" i="15"/>
  <c r="J131" i="15"/>
  <c r="G131" i="15" s="1"/>
  <c r="H131" i="15" s="1"/>
  <c r="L130" i="15"/>
  <c r="J130" i="15"/>
  <c r="G130" i="15" s="1"/>
  <c r="H130" i="15" s="1"/>
  <c r="L129" i="15"/>
  <c r="J129" i="15"/>
  <c r="G129" i="15" s="1"/>
  <c r="H129" i="15" s="1"/>
  <c r="L128" i="15"/>
  <c r="J128" i="15"/>
  <c r="G128" i="15" s="1"/>
  <c r="H128" i="15" s="1"/>
  <c r="L127" i="15"/>
  <c r="J127" i="15"/>
  <c r="G127" i="15" s="1"/>
  <c r="H127" i="15" s="1"/>
  <c r="L126" i="15"/>
  <c r="J126" i="15"/>
  <c r="G126" i="15" s="1"/>
  <c r="H126" i="15" s="1"/>
  <c r="L125" i="15"/>
  <c r="J125" i="15"/>
  <c r="G125" i="15" s="1"/>
  <c r="H125" i="15" s="1"/>
  <c r="L124" i="15"/>
  <c r="J124" i="15"/>
  <c r="G124" i="15" s="1"/>
  <c r="H124" i="15" s="1"/>
  <c r="L123" i="15"/>
  <c r="J123" i="15"/>
  <c r="G123" i="15" s="1"/>
  <c r="H123" i="15" s="1"/>
  <c r="L122" i="15"/>
  <c r="J122" i="15"/>
  <c r="G122" i="15" s="1"/>
  <c r="H122" i="15" s="1"/>
  <c r="L121" i="15"/>
  <c r="J121" i="15"/>
  <c r="G121" i="15" s="1"/>
  <c r="H121" i="15" s="1"/>
  <c r="L120" i="15"/>
  <c r="J120" i="15"/>
  <c r="G120" i="15" s="1"/>
  <c r="H120" i="15" s="1"/>
  <c r="L119" i="15"/>
  <c r="J119" i="15"/>
  <c r="G119" i="15" s="1"/>
  <c r="H119" i="15" s="1"/>
  <c r="L118" i="15"/>
  <c r="J118" i="15"/>
  <c r="G118" i="15" s="1"/>
  <c r="H118" i="15" s="1"/>
  <c r="L117" i="15"/>
  <c r="J117" i="15"/>
  <c r="G117" i="15" s="1"/>
  <c r="H117" i="15" s="1"/>
  <c r="L116" i="15"/>
  <c r="J116" i="15"/>
  <c r="G116" i="15" s="1"/>
  <c r="H116" i="15" s="1"/>
  <c r="L115" i="15"/>
  <c r="J115" i="15"/>
  <c r="G115" i="15" s="1"/>
  <c r="H115" i="15" s="1"/>
  <c r="L114" i="15"/>
  <c r="J114" i="15"/>
  <c r="G114" i="15" s="1"/>
  <c r="H114" i="15" s="1"/>
  <c r="L113" i="15"/>
  <c r="J113" i="15"/>
  <c r="G113" i="15" s="1"/>
  <c r="H113" i="15" s="1"/>
  <c r="L112" i="15"/>
  <c r="J112" i="15"/>
  <c r="G112" i="15" s="1"/>
  <c r="H112" i="15" s="1"/>
  <c r="L111" i="15"/>
  <c r="J111" i="15"/>
  <c r="G111" i="15" s="1"/>
  <c r="H111" i="15" s="1"/>
  <c r="L110" i="15"/>
  <c r="J110" i="15"/>
  <c r="G110" i="15" s="1"/>
  <c r="H110" i="15" s="1"/>
  <c r="L109" i="15"/>
  <c r="J109" i="15"/>
  <c r="G109" i="15" s="1"/>
  <c r="H109" i="15" s="1"/>
  <c r="L108" i="15"/>
  <c r="J108" i="15"/>
  <c r="G108" i="15" s="1"/>
  <c r="H108" i="15" s="1"/>
  <c r="L107" i="15"/>
  <c r="J107" i="15"/>
  <c r="G107" i="15" s="1"/>
  <c r="H107" i="15" s="1"/>
  <c r="L106" i="15"/>
  <c r="J106" i="15"/>
  <c r="G106" i="15" s="1"/>
  <c r="H106" i="15" s="1"/>
  <c r="L105" i="15"/>
  <c r="J105" i="15"/>
  <c r="G105" i="15" s="1"/>
  <c r="H105" i="15" s="1"/>
  <c r="L104" i="15"/>
  <c r="J104" i="15"/>
  <c r="G104" i="15" s="1"/>
  <c r="H104" i="15" s="1"/>
  <c r="L103" i="15"/>
  <c r="J103" i="15"/>
  <c r="G103" i="15" s="1"/>
  <c r="H103" i="15" s="1"/>
  <c r="L102" i="15"/>
  <c r="J102" i="15"/>
  <c r="G102" i="15" s="1"/>
  <c r="H102" i="15" s="1"/>
  <c r="L101" i="15"/>
  <c r="J101" i="15"/>
  <c r="G101" i="15" s="1"/>
  <c r="H101" i="15" s="1"/>
  <c r="L100" i="15"/>
  <c r="J100" i="15"/>
  <c r="G100" i="15" s="1"/>
  <c r="H100" i="15" s="1"/>
  <c r="L99" i="15"/>
  <c r="J99" i="15"/>
  <c r="G99" i="15" s="1"/>
  <c r="H99" i="15" s="1"/>
  <c r="L98" i="15"/>
  <c r="J98" i="15"/>
  <c r="G98" i="15" s="1"/>
  <c r="H98" i="15" s="1"/>
  <c r="L97" i="15"/>
  <c r="J97" i="15"/>
  <c r="G97" i="15" s="1"/>
  <c r="H97" i="15" s="1"/>
  <c r="L96" i="15"/>
  <c r="J96" i="15"/>
  <c r="G96" i="15" s="1"/>
  <c r="H96" i="15" s="1"/>
  <c r="L95" i="15"/>
  <c r="J95" i="15"/>
  <c r="G95" i="15" s="1"/>
  <c r="H95" i="15" s="1"/>
  <c r="L94" i="15"/>
  <c r="J94" i="15"/>
  <c r="G94" i="15" s="1"/>
  <c r="H94" i="15" s="1"/>
  <c r="L93" i="15"/>
  <c r="J93" i="15"/>
  <c r="G93" i="15" s="1"/>
  <c r="H93" i="15" s="1"/>
  <c r="L92" i="15"/>
  <c r="J92" i="15"/>
  <c r="G92" i="15" s="1"/>
  <c r="H92" i="15" s="1"/>
  <c r="L91" i="15"/>
  <c r="J91" i="15"/>
  <c r="G91" i="15" s="1"/>
  <c r="H91" i="15" s="1"/>
  <c r="L90" i="15"/>
  <c r="J90" i="15"/>
  <c r="G90" i="15" s="1"/>
  <c r="H90" i="15" s="1"/>
  <c r="L89" i="15"/>
  <c r="J89" i="15"/>
  <c r="G89" i="15" s="1"/>
  <c r="H89" i="15" s="1"/>
  <c r="L88" i="15"/>
  <c r="J88" i="15"/>
  <c r="G88" i="15" s="1"/>
  <c r="H88" i="15" s="1"/>
  <c r="L87" i="15"/>
  <c r="J87" i="15"/>
  <c r="G87" i="15" s="1"/>
  <c r="H87" i="15" s="1"/>
  <c r="L86" i="15"/>
  <c r="J86" i="15"/>
  <c r="G86" i="15" s="1"/>
  <c r="H86" i="15" s="1"/>
  <c r="L85" i="15"/>
  <c r="J85" i="15"/>
  <c r="G85" i="15" s="1"/>
  <c r="H85" i="15" s="1"/>
  <c r="L84" i="15"/>
  <c r="J84" i="15"/>
  <c r="G84" i="15" s="1"/>
  <c r="H84" i="15" s="1"/>
  <c r="L83" i="15"/>
  <c r="J83" i="15"/>
  <c r="G83" i="15" s="1"/>
  <c r="H83" i="15" s="1"/>
  <c r="L82" i="15"/>
  <c r="J82" i="15"/>
  <c r="G82" i="15" s="1"/>
  <c r="H82" i="15" s="1"/>
  <c r="L81" i="15"/>
  <c r="J81" i="15"/>
  <c r="G81" i="15" s="1"/>
  <c r="H81" i="15" s="1"/>
  <c r="L80" i="15"/>
  <c r="J80" i="15"/>
  <c r="G80" i="15" s="1"/>
  <c r="H80" i="15" s="1"/>
  <c r="L79" i="15"/>
  <c r="J79" i="15"/>
  <c r="G79" i="15" s="1"/>
  <c r="H79" i="15" s="1"/>
  <c r="L78" i="15"/>
  <c r="J78" i="15"/>
  <c r="G78" i="15" s="1"/>
  <c r="H78" i="15" s="1"/>
  <c r="L77" i="15"/>
  <c r="J77" i="15"/>
  <c r="G77" i="15" s="1"/>
  <c r="H77" i="15" s="1"/>
  <c r="L76" i="15"/>
  <c r="J76" i="15"/>
  <c r="G76" i="15" s="1"/>
  <c r="H76" i="15" s="1"/>
  <c r="L75" i="15"/>
  <c r="J75" i="15"/>
  <c r="G75" i="15" s="1"/>
  <c r="H75" i="15" s="1"/>
  <c r="L74" i="15"/>
  <c r="J74" i="15"/>
  <c r="G74" i="15" s="1"/>
  <c r="H74" i="15" s="1"/>
  <c r="L73" i="15"/>
  <c r="J73" i="15"/>
  <c r="G73" i="15" s="1"/>
  <c r="H73" i="15" s="1"/>
  <c r="L72" i="15"/>
  <c r="J72" i="15"/>
  <c r="G72" i="15" s="1"/>
  <c r="H72" i="15" s="1"/>
  <c r="L71" i="15"/>
  <c r="J71" i="15"/>
  <c r="G71" i="15" s="1"/>
  <c r="H71" i="15" s="1"/>
  <c r="L70" i="15"/>
  <c r="J70" i="15"/>
  <c r="G70" i="15" s="1"/>
  <c r="H70" i="15" s="1"/>
  <c r="L69" i="15"/>
  <c r="J69" i="15"/>
  <c r="G69" i="15" s="1"/>
  <c r="H69" i="15" s="1"/>
  <c r="L68" i="15"/>
  <c r="J68" i="15"/>
  <c r="G68" i="15" s="1"/>
  <c r="H68" i="15" s="1"/>
  <c r="L67" i="15"/>
  <c r="J67" i="15"/>
  <c r="G67" i="15" s="1"/>
  <c r="H67" i="15" s="1"/>
  <c r="L66" i="15"/>
  <c r="J66" i="15"/>
  <c r="G66" i="15" s="1"/>
  <c r="H66" i="15" s="1"/>
  <c r="L65" i="15"/>
  <c r="J65" i="15"/>
  <c r="G65" i="15" s="1"/>
  <c r="H65" i="15" s="1"/>
  <c r="L64" i="15"/>
  <c r="J64" i="15"/>
  <c r="G64" i="15" s="1"/>
  <c r="H64" i="15" s="1"/>
  <c r="L63" i="15"/>
  <c r="J63" i="15"/>
  <c r="G63" i="15" s="1"/>
  <c r="H63" i="15" s="1"/>
  <c r="L62" i="15"/>
  <c r="J62" i="15"/>
  <c r="G62" i="15" s="1"/>
  <c r="H62" i="15" s="1"/>
  <c r="L61" i="15"/>
  <c r="J61" i="15"/>
  <c r="G61" i="15" s="1"/>
  <c r="H61" i="15" s="1"/>
  <c r="L60" i="15"/>
  <c r="J60" i="15"/>
  <c r="G60" i="15" s="1"/>
  <c r="H60" i="15" s="1"/>
  <c r="L59" i="15"/>
  <c r="J59" i="15"/>
  <c r="G59" i="15" s="1"/>
  <c r="H59" i="15" s="1"/>
  <c r="L58" i="15"/>
  <c r="J58" i="15"/>
  <c r="G58" i="15" s="1"/>
  <c r="H58" i="15" s="1"/>
  <c r="L57" i="15"/>
  <c r="J57" i="15"/>
  <c r="G57" i="15" s="1"/>
  <c r="H57" i="15" s="1"/>
  <c r="L56" i="15"/>
  <c r="J56" i="15"/>
  <c r="G56" i="15" s="1"/>
  <c r="H56" i="15" s="1"/>
  <c r="L55" i="15"/>
  <c r="J55" i="15"/>
  <c r="G55" i="15" s="1"/>
  <c r="H55" i="15" s="1"/>
  <c r="L54" i="15"/>
  <c r="J54" i="15"/>
  <c r="G54" i="15" s="1"/>
  <c r="H54" i="15" s="1"/>
  <c r="L53" i="15"/>
  <c r="J53" i="15"/>
  <c r="G53" i="15" s="1"/>
  <c r="H53" i="15" s="1"/>
  <c r="L52" i="15"/>
  <c r="J52" i="15"/>
  <c r="G52" i="15" s="1"/>
  <c r="H52" i="15" s="1"/>
  <c r="L51" i="15"/>
  <c r="J51" i="15"/>
  <c r="G51" i="15" s="1"/>
  <c r="H51" i="15" s="1"/>
  <c r="L50" i="15"/>
  <c r="J50" i="15"/>
  <c r="G50" i="15" s="1"/>
  <c r="H50" i="15" s="1"/>
  <c r="L49" i="15"/>
  <c r="J49" i="15"/>
  <c r="G49" i="15" s="1"/>
  <c r="H49" i="15" s="1"/>
  <c r="L48" i="15"/>
  <c r="J48" i="15"/>
  <c r="G48" i="15" s="1"/>
  <c r="H48" i="15" s="1"/>
  <c r="L47" i="15"/>
  <c r="J47" i="15"/>
  <c r="G47" i="15" s="1"/>
  <c r="H47" i="15" s="1"/>
  <c r="L46" i="15"/>
  <c r="J46" i="15"/>
  <c r="G46" i="15" s="1"/>
  <c r="H46" i="15" s="1"/>
  <c r="L45" i="15"/>
  <c r="J45" i="15"/>
  <c r="G45" i="15" s="1"/>
  <c r="H45" i="15" s="1"/>
  <c r="L44" i="15"/>
  <c r="J44" i="15"/>
  <c r="G44" i="15" s="1"/>
  <c r="H44" i="15" s="1"/>
  <c r="L43" i="15"/>
  <c r="J43" i="15"/>
  <c r="G43" i="15" s="1"/>
  <c r="H43" i="15" s="1"/>
  <c r="L42" i="15"/>
  <c r="J42" i="15"/>
  <c r="G42" i="15" s="1"/>
  <c r="H42" i="15" s="1"/>
  <c r="L41" i="15"/>
  <c r="J41" i="15"/>
  <c r="G41" i="15" s="1"/>
  <c r="H41" i="15" s="1"/>
  <c r="L40" i="15"/>
  <c r="J40" i="15"/>
  <c r="G40" i="15" s="1"/>
  <c r="H40" i="15" s="1"/>
  <c r="L39" i="15"/>
  <c r="J39" i="15"/>
  <c r="G39" i="15" s="1"/>
  <c r="H39" i="15" s="1"/>
  <c r="L38" i="15"/>
  <c r="J38" i="15"/>
  <c r="G38" i="15" s="1"/>
  <c r="H38" i="15" s="1"/>
  <c r="L37" i="15"/>
  <c r="J37" i="15"/>
  <c r="G37" i="15" s="1"/>
  <c r="H37" i="15" s="1"/>
  <c r="L36" i="15"/>
  <c r="J36" i="15"/>
  <c r="G36" i="15" s="1"/>
  <c r="H36" i="15" s="1"/>
  <c r="L35" i="15"/>
  <c r="J35" i="15"/>
  <c r="G35" i="15" s="1"/>
  <c r="H35" i="15" s="1"/>
  <c r="L34" i="15"/>
  <c r="J34" i="15"/>
  <c r="G34" i="15" s="1"/>
  <c r="H34" i="15" s="1"/>
  <c r="L33" i="15"/>
  <c r="J33" i="15"/>
  <c r="G33" i="15" s="1"/>
  <c r="H33" i="15" s="1"/>
  <c r="L32" i="15"/>
  <c r="J32" i="15"/>
  <c r="G32" i="15" s="1"/>
  <c r="H32" i="15" s="1"/>
  <c r="L31" i="15"/>
  <c r="J31" i="15"/>
  <c r="G31" i="15" s="1"/>
  <c r="H31" i="15" s="1"/>
  <c r="L30" i="15"/>
  <c r="J30" i="15"/>
  <c r="G30" i="15" s="1"/>
  <c r="H30" i="15" s="1"/>
  <c r="L29" i="15"/>
  <c r="J29" i="15"/>
  <c r="G29" i="15" s="1"/>
  <c r="H29" i="15" s="1"/>
  <c r="L28" i="15"/>
  <c r="J28" i="15"/>
  <c r="G28" i="15" s="1"/>
  <c r="H28" i="15" s="1"/>
  <c r="L27" i="15"/>
  <c r="J27" i="15"/>
  <c r="G27" i="15" s="1"/>
  <c r="H27" i="15" s="1"/>
  <c r="L26" i="15"/>
  <c r="J26" i="15"/>
  <c r="G26" i="15" s="1"/>
  <c r="H26" i="15" s="1"/>
  <c r="L25" i="15"/>
  <c r="J25" i="15"/>
  <c r="G25" i="15" s="1"/>
  <c r="H25" i="15" s="1"/>
  <c r="L24" i="15"/>
  <c r="J24" i="15"/>
  <c r="G24" i="15" s="1"/>
  <c r="H24" i="15" s="1"/>
  <c r="G685" i="15" l="1"/>
  <c r="H685" i="15" s="1"/>
  <c r="G684" i="15"/>
  <c r="H684" i="15" s="1"/>
  <c r="I18" i="15" l="1"/>
  <c r="I17" i="15"/>
  <c r="I16" i="15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<sst xmlns="http://schemas.openxmlformats.org/spreadsheetml/2006/main" count="3876" uniqueCount="1980">
  <si>
    <t>Cena celkem</t>
  </si>
  <si>
    <t>Množství</t>
  </si>
  <si>
    <t>Zákl. cena</t>
  </si>
  <si>
    <t>Sleva</t>
  </si>
  <si>
    <t>Název</t>
  </si>
  <si>
    <t>mj</t>
  </si>
  <si>
    <t>Cena/mj</t>
  </si>
  <si>
    <t>ID Kód</t>
  </si>
  <si>
    <t>POLAR</t>
  </si>
  <si>
    <t>GZ</t>
  </si>
  <si>
    <t>A2/A4</t>
  </si>
  <si>
    <t>SZ</t>
  </si>
  <si>
    <t>-</t>
  </si>
  <si>
    <t>x</t>
  </si>
  <si>
    <t>kg/mj</t>
  </si>
  <si>
    <t>ostatní</t>
  </si>
  <si>
    <t>Odkaz</t>
  </si>
  <si>
    <t>MERKUR 2</t>
  </si>
  <si>
    <t>LINEAR+</t>
  </si>
  <si>
    <t xml:space="preserve">drátěné žlaby s patentovaným dvojitým příčníkem </t>
  </si>
  <si>
    <t xml:space="preserve">ocelo-plechové prolisované žlaby s bezspojkovým systémem </t>
  </si>
  <si>
    <t>žebříky plechové s bezspojkovým systémem</t>
  </si>
  <si>
    <t>VÝPRODEJ</t>
  </si>
  <si>
    <t>ocelo-plechové žlaby LINEAR 1 až 4</t>
  </si>
  <si>
    <t>Typ kabelového nosného systému</t>
  </si>
  <si>
    <t>Povrchové úpravy - rabat v %</t>
  </si>
  <si>
    <t>Celkem [kg]</t>
  </si>
  <si>
    <t>EAN</t>
  </si>
  <si>
    <t>Rabatová skupina</t>
  </si>
  <si>
    <t>Celní nomenklatura</t>
  </si>
  <si>
    <t>Povrchová úprava komponentů: Galvanický zinek - "GZ"</t>
  </si>
  <si>
    <t>ARK-211110</t>
  </si>
  <si>
    <t>m</t>
  </si>
  <si>
    <t>ARK-211120</t>
  </si>
  <si>
    <t>ARK-211130</t>
  </si>
  <si>
    <t>ARK-211140</t>
  </si>
  <si>
    <t>ARK-211150</t>
  </si>
  <si>
    <t>ARK-211160</t>
  </si>
  <si>
    <t>ARK-211170</t>
  </si>
  <si>
    <t>ARK-211180</t>
  </si>
  <si>
    <t>ARK-211210</t>
  </si>
  <si>
    <t>ARK-211220</t>
  </si>
  <si>
    <t>ARK-211230</t>
  </si>
  <si>
    <t>ARK-211240</t>
  </si>
  <si>
    <t>ARK-211250</t>
  </si>
  <si>
    <t>ARK-211260</t>
  </si>
  <si>
    <t>ARK-211270</t>
  </si>
  <si>
    <t>ARK-211310</t>
  </si>
  <si>
    <t>ARK-211320</t>
  </si>
  <si>
    <t>ARK-212410</t>
  </si>
  <si>
    <t>ks</t>
  </si>
  <si>
    <t>ARK-213010</t>
  </si>
  <si>
    <t>ARK-213017</t>
  </si>
  <si>
    <t>ARK-213040</t>
  </si>
  <si>
    <t>ARK-213050</t>
  </si>
  <si>
    <t>ARK-213067</t>
  </si>
  <si>
    <t>ARK-213070</t>
  </si>
  <si>
    <t>ARK-213077</t>
  </si>
  <si>
    <t>ARK-213078</t>
  </si>
  <si>
    <t>ARK-213080</t>
  </si>
  <si>
    <t>bal</t>
  </si>
  <si>
    <t>ARK-213085</t>
  </si>
  <si>
    <t>ARK-214010</t>
  </si>
  <si>
    <t>ARK-214015</t>
  </si>
  <si>
    <t>ARK-214020</t>
  </si>
  <si>
    <t>ARK-214030</t>
  </si>
  <si>
    <t>ARK-214035</t>
  </si>
  <si>
    <t>ARK-214040</t>
  </si>
  <si>
    <t>ARK-214050</t>
  </si>
  <si>
    <t>ARK-214060</t>
  </si>
  <si>
    <t>ARK-214070</t>
  </si>
  <si>
    <t>ARK-214080</t>
  </si>
  <si>
    <t>ARK-214090</t>
  </si>
  <si>
    <t>ARK-214100</t>
  </si>
  <si>
    <t>ARK-214110</t>
  </si>
  <si>
    <t>ARK-214120</t>
  </si>
  <si>
    <t>ARK-214130</t>
  </si>
  <si>
    <t>ARK-214140</t>
  </si>
  <si>
    <t>ARK-214150</t>
  </si>
  <si>
    <t>ARK-214300</t>
  </si>
  <si>
    <t>ARK-215005</t>
  </si>
  <si>
    <t>ARK-215010</t>
  </si>
  <si>
    <t>ARK-215015</t>
  </si>
  <si>
    <t>ARK-215020</t>
  </si>
  <si>
    <t>ARK-215025</t>
  </si>
  <si>
    <t>ARK-215030</t>
  </si>
  <si>
    <t>ARK-215040</t>
  </si>
  <si>
    <t>ARK-215050</t>
  </si>
  <si>
    <t>ARK-215105</t>
  </si>
  <si>
    <t>ARK-215110</t>
  </si>
  <si>
    <t>ARK-215115</t>
  </si>
  <si>
    <t>ARK-215120</t>
  </si>
  <si>
    <t>ARK-215125</t>
  </si>
  <si>
    <t>ARK-215130</t>
  </si>
  <si>
    <t>ARK-215140</t>
  </si>
  <si>
    <t>ARK-215150</t>
  </si>
  <si>
    <t>ARK-215310</t>
  </si>
  <si>
    <t>ARK-215320</t>
  </si>
  <si>
    <t>ARK-215330</t>
  </si>
  <si>
    <t>ARK-215340</t>
  </si>
  <si>
    <t>ARK-215350</t>
  </si>
  <si>
    <t>ARK-215360</t>
  </si>
  <si>
    <t>ARK-215430</t>
  </si>
  <si>
    <t>ARK-215450</t>
  </si>
  <si>
    <t>ARK-216010</t>
  </si>
  <si>
    <t>ARK-216015</t>
  </si>
  <si>
    <t>ARK-216020</t>
  </si>
  <si>
    <t>ARK-216025</t>
  </si>
  <si>
    <t>ARK-216030</t>
  </si>
  <si>
    <t>ARK-216040</t>
  </si>
  <si>
    <t>ARK-216050</t>
  </si>
  <si>
    <t>ARK-216210</t>
  </si>
  <si>
    <t>ARK-216215</t>
  </si>
  <si>
    <t>ARK-216220</t>
  </si>
  <si>
    <t>ARK-216225</t>
  </si>
  <si>
    <t>ARK-216230</t>
  </si>
  <si>
    <t>ARK-216240</t>
  </si>
  <si>
    <t>ARK-216250</t>
  </si>
  <si>
    <t>ARK-218951</t>
  </si>
  <si>
    <t>ARK-218952</t>
  </si>
  <si>
    <t>ARK-218953</t>
  </si>
  <si>
    <t>ARK-218956</t>
  </si>
  <si>
    <t>ARK-218958</t>
  </si>
  <si>
    <t>ARK-218960</t>
  </si>
  <si>
    <t>ARK-219011</t>
  </si>
  <si>
    <t>ARK-219012</t>
  </si>
  <si>
    <t>ARK-219021</t>
  </si>
  <si>
    <t>ARK-219022</t>
  </si>
  <si>
    <t>ARK-219051</t>
  </si>
  <si>
    <t>ARK-219053</t>
  </si>
  <si>
    <t>ARK-219061</t>
  </si>
  <si>
    <t>ARK-219065</t>
  </si>
  <si>
    <t>ARK-219066</t>
  </si>
  <si>
    <t>ARK-219067</t>
  </si>
  <si>
    <t>ARK-219068</t>
  </si>
  <si>
    <t>ARK-219069</t>
  </si>
  <si>
    <t>ARK-219070</t>
  </si>
  <si>
    <t>ARK-219071</t>
  </si>
  <si>
    <t>ARK-219075</t>
  </si>
  <si>
    <t>ARK-219081</t>
  </si>
  <si>
    <t>ARK-219083</t>
  </si>
  <si>
    <t>ARK-219091</t>
  </si>
  <si>
    <t>ARK-219092</t>
  </si>
  <si>
    <t>ARK-219095</t>
  </si>
  <si>
    <t>ARK-219097</t>
  </si>
  <si>
    <t>ARK-219103</t>
  </si>
  <si>
    <t>ARK-219104</t>
  </si>
  <si>
    <t>ARK-219123</t>
  </si>
  <si>
    <t>ARK-219124</t>
  </si>
  <si>
    <t>ARK-219163</t>
  </si>
  <si>
    <t>ARK-219164</t>
  </si>
  <si>
    <t>ARK-219167</t>
  </si>
  <si>
    <t>ARK-219183</t>
  </si>
  <si>
    <t>ARK-219184</t>
  </si>
  <si>
    <t>ARK-219185</t>
  </si>
  <si>
    <t>ARK-219186</t>
  </si>
  <si>
    <t>ARK-219187</t>
  </si>
  <si>
    <t>ARK-219188</t>
  </si>
  <si>
    <t>ARK-219198</t>
  </si>
  <si>
    <t>ARK-219202</t>
  </si>
  <si>
    <t>ARK-219206</t>
  </si>
  <si>
    <t>ARK-219311</t>
  </si>
  <si>
    <t>ARK-219320</t>
  </si>
  <si>
    <t>ARK-219321</t>
  </si>
  <si>
    <t>ARK-219330</t>
  </si>
  <si>
    <t>ARK-219411</t>
  </si>
  <si>
    <t>ARK-219420</t>
  </si>
  <si>
    <t>ARK-219421</t>
  </si>
  <si>
    <t>ARK-219510</t>
  </si>
  <si>
    <t>ARK-219511</t>
  </si>
  <si>
    <t>ARK-219512</t>
  </si>
  <si>
    <t>ARK-219521</t>
  </si>
  <si>
    <t>ARK-219523</t>
  </si>
  <si>
    <t>ARK-219601</t>
  </si>
  <si>
    <t>ARK-219602</t>
  </si>
  <si>
    <t>ARK-219603</t>
  </si>
  <si>
    <t>ARK-219611</t>
  </si>
  <si>
    <t>ARK-219614</t>
  </si>
  <si>
    <t>ARK-219617</t>
  </si>
  <si>
    <t>ARK-219622</t>
  </si>
  <si>
    <t>ARK-219625</t>
  </si>
  <si>
    <t>ARK-219666</t>
  </si>
  <si>
    <t>ARK-219675</t>
  </si>
  <si>
    <t>ARK-219682</t>
  </si>
  <si>
    <t>ARK-219910</t>
  </si>
  <si>
    <t>ARK-219920</t>
  </si>
  <si>
    <t>Svorka lanová pr. 3 mm</t>
  </si>
  <si>
    <t>ARK-219952</t>
  </si>
  <si>
    <t>ARK-219955</t>
  </si>
  <si>
    <t>ARK-219958</t>
  </si>
  <si>
    <t>Stříhač závitových tyčí M8+M10</t>
  </si>
  <si>
    <t>ARK-219959</t>
  </si>
  <si>
    <t>ARK-219960</t>
  </si>
  <si>
    <t>ARK-219971</t>
  </si>
  <si>
    <t>ARK-219972</t>
  </si>
  <si>
    <t>ARK-219973</t>
  </si>
  <si>
    <t>ARK-219974</t>
  </si>
  <si>
    <t>ARK-219975</t>
  </si>
  <si>
    <t>ARK-219976</t>
  </si>
  <si>
    <t>ARK-219981</t>
  </si>
  <si>
    <t>ARK-221110</t>
  </si>
  <si>
    <t>ARK-221120</t>
  </si>
  <si>
    <t>ARK-221130</t>
  </si>
  <si>
    <t>ARK-221140</t>
  </si>
  <si>
    <t>ARK-221150</t>
  </si>
  <si>
    <t>ARK-221160</t>
  </si>
  <si>
    <t>ARK-221170</t>
  </si>
  <si>
    <t>ARK-221180</t>
  </si>
  <si>
    <t>ARK-221210</t>
  </si>
  <si>
    <t>ARK-221220</t>
  </si>
  <si>
    <t>ARK-221230</t>
  </si>
  <si>
    <t>ARK-221240</t>
  </si>
  <si>
    <t>ARK-221250</t>
  </si>
  <si>
    <t>ARK-221260</t>
  </si>
  <si>
    <t>ARK-221270</t>
  </si>
  <si>
    <t>ARK-221310</t>
  </si>
  <si>
    <t>ARK-221320</t>
  </si>
  <si>
    <t>ARK-222005</t>
  </si>
  <si>
    <t>ARK-222010</t>
  </si>
  <si>
    <t>ARK-222015</t>
  </si>
  <si>
    <t>ARK-222020</t>
  </si>
  <si>
    <t>ARK-222025</t>
  </si>
  <si>
    <t>ARK-222030</t>
  </si>
  <si>
    <t>ARK-222040</t>
  </si>
  <si>
    <t>ARK-222050</t>
  </si>
  <si>
    <t>ARK-222105</t>
  </si>
  <si>
    <t>ARK-222110</t>
  </si>
  <si>
    <t>ARK-222204</t>
  </si>
  <si>
    <t>ARK-222209</t>
  </si>
  <si>
    <t>ARK-222214</t>
  </si>
  <si>
    <t>ARK-222219</t>
  </si>
  <si>
    <t>ARK-222224</t>
  </si>
  <si>
    <t>ARK-222229</t>
  </si>
  <si>
    <t>ARK-222239</t>
  </si>
  <si>
    <t>ARK-222249</t>
  </si>
  <si>
    <t>ARK-222305</t>
  </si>
  <si>
    <t>ARK-222310</t>
  </si>
  <si>
    <t>ARK-222410</t>
  </si>
  <si>
    <t>ARK-223010</t>
  </si>
  <si>
    <t>ARK-223012</t>
  </si>
  <si>
    <t>ARK-223013</t>
  </si>
  <si>
    <t>ARK-223040</t>
  </si>
  <si>
    <t>ARK-223042</t>
  </si>
  <si>
    <t>ARK-223043</t>
  </si>
  <si>
    <t>ARK-223050</t>
  </si>
  <si>
    <t>ARK-223052</t>
  </si>
  <si>
    <t>ARK-223053</t>
  </si>
  <si>
    <t>ARK-223056</t>
  </si>
  <si>
    <t>ARK-223067</t>
  </si>
  <si>
    <t>ARK-223070</t>
  </si>
  <si>
    <t>ARK-223072</t>
  </si>
  <si>
    <t>ARK-223073</t>
  </si>
  <si>
    <t>ARK-223080</t>
  </si>
  <si>
    <t>ARK-223085</t>
  </si>
  <si>
    <t>ARK-223088</t>
  </si>
  <si>
    <t>ARK-223095</t>
  </si>
  <si>
    <t>ARK-224010</t>
  </si>
  <si>
    <t>ARK-224015</t>
  </si>
  <si>
    <t>ARK-224030</t>
  </si>
  <si>
    <t>ARK-224035</t>
  </si>
  <si>
    <t>ARK-224040</t>
  </si>
  <si>
    <t>ARK-224050</t>
  </si>
  <si>
    <t>ARK-224060</t>
  </si>
  <si>
    <t>ARK-224070</t>
  </si>
  <si>
    <t>ARK-224080</t>
  </si>
  <si>
    <t>ARK-224100</t>
  </si>
  <si>
    <t>ARK-224112</t>
  </si>
  <si>
    <t>ARK-224120</t>
  </si>
  <si>
    <t>ARK-224130</t>
  </si>
  <si>
    <t>ARK-224140</t>
  </si>
  <si>
    <t>ARK-224150</t>
  </si>
  <si>
    <t>ARK-224300</t>
  </si>
  <si>
    <t>ARK-224310</t>
  </si>
  <si>
    <t>ARK-225005</t>
  </si>
  <si>
    <t>ARK-225010</t>
  </si>
  <si>
    <t>ARK-225015</t>
  </si>
  <si>
    <t>ARK-225020</t>
  </si>
  <si>
    <t>ARK-225025</t>
  </si>
  <si>
    <t>ARK-225030</t>
  </si>
  <si>
    <t>ARK-225040</t>
  </si>
  <si>
    <t>ARK-225050</t>
  </si>
  <si>
    <t>ARK-225105</t>
  </si>
  <si>
    <t>ARK-225110</t>
  </si>
  <si>
    <t>ARK-225115</t>
  </si>
  <si>
    <t>ARK-225120</t>
  </si>
  <si>
    <t>ARK-225125</t>
  </si>
  <si>
    <t>ARK-225130</t>
  </si>
  <si>
    <t>ARK-225140</t>
  </si>
  <si>
    <t>ARK-225150</t>
  </si>
  <si>
    <t>ARK-225310</t>
  </si>
  <si>
    <t>ARK-225320</t>
  </si>
  <si>
    <t>ARK-225330</t>
  </si>
  <si>
    <t>ARK-225340</t>
  </si>
  <si>
    <t>ARK-225350</t>
  </si>
  <si>
    <t>ARK-225360</t>
  </si>
  <si>
    <t>ARK-226010</t>
  </si>
  <si>
    <t>ARK-226015</t>
  </si>
  <si>
    <t>ARK-226020</t>
  </si>
  <si>
    <t>ARK-226025</t>
  </si>
  <si>
    <t>ARK-226030</t>
  </si>
  <si>
    <t>ARK-226040</t>
  </si>
  <si>
    <t>ARK-226050</t>
  </si>
  <si>
    <t>ARK-226210</t>
  </si>
  <si>
    <t>ARK-226215</t>
  </si>
  <si>
    <t>ARK-226220</t>
  </si>
  <si>
    <t>ARK-226225</t>
  </si>
  <si>
    <t>ARK-226230</t>
  </si>
  <si>
    <t>ARK-226240</t>
  </si>
  <si>
    <t>ARK-226250</t>
  </si>
  <si>
    <t>ARK-227020</t>
  </si>
  <si>
    <t>ARK-227025</t>
  </si>
  <si>
    <t>ARK-227030</t>
  </si>
  <si>
    <t>ARK-227040</t>
  </si>
  <si>
    <t>ARK-227050</t>
  </si>
  <si>
    <t>ARK-227060</t>
  </si>
  <si>
    <t>ARK-227070</t>
  </si>
  <si>
    <t>ARK-227080</t>
  </si>
  <si>
    <t>ARK-227090</t>
  </si>
  <si>
    <t>ARK-227100</t>
  </si>
  <si>
    <t>ARK-227110</t>
  </si>
  <si>
    <t>ARK-227120</t>
  </si>
  <si>
    <t>ARK-227130</t>
  </si>
  <si>
    <t>ARK-227140</t>
  </si>
  <si>
    <t>ARK-227150</t>
  </si>
  <si>
    <t>ARK-227160</t>
  </si>
  <si>
    <t>ARK-227170</t>
  </si>
  <si>
    <t>ARK-227180</t>
  </si>
  <si>
    <t>ARK-227190</t>
  </si>
  <si>
    <t>ARK-227200</t>
  </si>
  <si>
    <t>ARK-227210</t>
  </si>
  <si>
    <t>ARK-227220</t>
  </si>
  <si>
    <t>ARK-227230</t>
  </si>
  <si>
    <t>ARK-227240</t>
  </si>
  <si>
    <t>ARK-227250</t>
  </si>
  <si>
    <t>ARK-227260</t>
  </si>
  <si>
    <t>ARK-227270</t>
  </si>
  <si>
    <t>ARK-227280</t>
  </si>
  <si>
    <t>ARK-227290</t>
  </si>
  <si>
    <t>ARK-227300</t>
  </si>
  <si>
    <t>ARK-227302</t>
  </si>
  <si>
    <t>ARK-227602</t>
  </si>
  <si>
    <t>ARK-227620</t>
  </si>
  <si>
    <t>ARK-227625</t>
  </si>
  <si>
    <t>ARK-227630</t>
  </si>
  <si>
    <t>ARK-227640</t>
  </si>
  <si>
    <t>ARK-227650</t>
  </si>
  <si>
    <t>ARK-227660</t>
  </si>
  <si>
    <t>ARK-227670</t>
  </si>
  <si>
    <t>ARK-227680</t>
  </si>
  <si>
    <t>ARK-227690</t>
  </si>
  <si>
    <t>ARK-227700</t>
  </si>
  <si>
    <t>ARK-227710</t>
  </si>
  <si>
    <t>ARK-227720</t>
  </si>
  <si>
    <t>ARK-227730</t>
  </si>
  <si>
    <t>ARK-227740</t>
  </si>
  <si>
    <t>ARK-227750</t>
  </si>
  <si>
    <t>ARK-227760</t>
  </si>
  <si>
    <t>ARK-227770</t>
  </si>
  <si>
    <t>ARK-227780</t>
  </si>
  <si>
    <t>ARK-227790</t>
  </si>
  <si>
    <t>ARK-227800</t>
  </si>
  <si>
    <t>ARK-227810</t>
  </si>
  <si>
    <t>ARK-227820</t>
  </si>
  <si>
    <t>ARK-227830</t>
  </si>
  <si>
    <t>ARK-227840</t>
  </si>
  <si>
    <t>ARK-227850</t>
  </si>
  <si>
    <t>ARK-227860</t>
  </si>
  <si>
    <t>ARK-227870</t>
  </si>
  <si>
    <t>ARK-227880</t>
  </si>
  <si>
    <t>ARK-227890</t>
  </si>
  <si>
    <t>ARK-227900</t>
  </si>
  <si>
    <t>ARK-227902</t>
  </si>
  <si>
    <t>ARK-228020</t>
  </si>
  <si>
    <t>ARK-228025</t>
  </si>
  <si>
    <t>ARK-228030</t>
  </si>
  <si>
    <t>ARK-228040</t>
  </si>
  <si>
    <t>ARK-228050</t>
  </si>
  <si>
    <t>ARK-228060</t>
  </si>
  <si>
    <t>ARK-228070</t>
  </si>
  <si>
    <t>ARK-228080</t>
  </si>
  <si>
    <t>ARK-228090</t>
  </si>
  <si>
    <t>ARK-228100</t>
  </si>
  <si>
    <t>ARK-228110</t>
  </si>
  <si>
    <t>ARK-228120</t>
  </si>
  <si>
    <t>ARK-228130</t>
  </si>
  <si>
    <t>ARK-228140</t>
  </si>
  <si>
    <t>ARK-228150</t>
  </si>
  <si>
    <t>ARK-228160</t>
  </si>
  <si>
    <t>ARK-228170</t>
  </si>
  <si>
    <t>ARK-228180</t>
  </si>
  <si>
    <t>ARK-228190</t>
  </si>
  <si>
    <t>ARK-228200</t>
  </si>
  <si>
    <t>ARK-228210</t>
  </si>
  <si>
    <t>ARK-228220</t>
  </si>
  <si>
    <t>ARK-228230</t>
  </si>
  <si>
    <t>ARK-228240</t>
  </si>
  <si>
    <t>ARK-228250</t>
  </si>
  <si>
    <t>ARK-228260</t>
  </si>
  <si>
    <t>ARK-228270</t>
  </si>
  <si>
    <t>ARK-228280</t>
  </si>
  <si>
    <t>ARK-228290</t>
  </si>
  <si>
    <t>ARK-228300</t>
  </si>
  <si>
    <t>ARK-228302</t>
  </si>
  <si>
    <t>ARK-228602</t>
  </si>
  <si>
    <t>ARK-228620</t>
  </si>
  <si>
    <t>ARK-228625</t>
  </si>
  <si>
    <t>ARK-228630</t>
  </si>
  <si>
    <t>ARK-228640</t>
  </si>
  <si>
    <t>ARK-228650</t>
  </si>
  <si>
    <t>ARK-228660</t>
  </si>
  <si>
    <t>ARK-228670</t>
  </si>
  <si>
    <t>ARK-228680</t>
  </si>
  <si>
    <t>ARK-228690</t>
  </si>
  <si>
    <t>ARK-228700</t>
  </si>
  <si>
    <t>ARK-228710</t>
  </si>
  <si>
    <t>ARK-228720</t>
  </si>
  <si>
    <t>ARK-228730</t>
  </si>
  <si>
    <t>ARK-228740</t>
  </si>
  <si>
    <t>ARK-228750</t>
  </si>
  <si>
    <t>ARK-228760</t>
  </si>
  <si>
    <t>ARK-228770</t>
  </si>
  <si>
    <t>ARK-228780</t>
  </si>
  <si>
    <t>ARK-228790</t>
  </si>
  <si>
    <t>ARK-228800</t>
  </si>
  <si>
    <t>ARK-228810</t>
  </si>
  <si>
    <t>ARK-228820</t>
  </si>
  <si>
    <t>ARK-228830</t>
  </si>
  <si>
    <t>ARK-228840</t>
  </si>
  <si>
    <t>ARK-228850</t>
  </si>
  <si>
    <t>ARK-228860</t>
  </si>
  <si>
    <t>ARK-228870</t>
  </si>
  <si>
    <t>ARK-228880</t>
  </si>
  <si>
    <t>ARK-228890</t>
  </si>
  <si>
    <t>ARK-228900</t>
  </si>
  <si>
    <t>ARK-228902</t>
  </si>
  <si>
    <t>ARK-228953</t>
  </si>
  <si>
    <t>ARK-228956</t>
  </si>
  <si>
    <t>ARK-228960</t>
  </si>
  <si>
    <t>ARK-229103</t>
  </si>
  <si>
    <t>ARK-229104</t>
  </si>
  <si>
    <t>ARK-229124</t>
  </si>
  <si>
    <t>ARK-229320</t>
  </si>
  <si>
    <t>ARK-229411</t>
  </si>
  <si>
    <t>ARK-229420</t>
  </si>
  <si>
    <t>Povrchová úprava komponentů: Nerez Aisi 304L - "A2"</t>
  </si>
  <si>
    <t>ARK-231114</t>
  </si>
  <si>
    <t>ARK-231124</t>
  </si>
  <si>
    <t>ARK-231134</t>
  </si>
  <si>
    <t>ARK-231144</t>
  </si>
  <si>
    <t>ARK-231154</t>
  </si>
  <si>
    <t>ARK-231164</t>
  </si>
  <si>
    <t>ARK-231174</t>
  </si>
  <si>
    <t>ARK-231184</t>
  </si>
  <si>
    <t>ARK-231214</t>
  </si>
  <si>
    <t>ARK-231224</t>
  </si>
  <si>
    <t>ARK-231234</t>
  </si>
  <si>
    <t>ARK-231244</t>
  </si>
  <si>
    <t>ARK-231254</t>
  </si>
  <si>
    <t>ARK-231264</t>
  </si>
  <si>
    <t>ARK-231274</t>
  </si>
  <si>
    <t>ARK-231314</t>
  </si>
  <si>
    <t>ARK-231324</t>
  </si>
  <si>
    <t>ARK-232005</t>
  </si>
  <si>
    <t>ARK-232010</t>
  </si>
  <si>
    <t>ARK-232015</t>
  </si>
  <si>
    <t>ARK-232020</t>
  </si>
  <si>
    <t>ARK-232025</t>
  </si>
  <si>
    <t>ARK-232030</t>
  </si>
  <si>
    <t>ARK-232040</t>
  </si>
  <si>
    <t>ARK-232050</t>
  </si>
  <si>
    <t>ARK-232105</t>
  </si>
  <si>
    <t>ARK-232110</t>
  </si>
  <si>
    <t>ARK-232410</t>
  </si>
  <si>
    <t>ARK-233010</t>
  </si>
  <si>
    <t>ARK-233040</t>
  </si>
  <si>
    <t>ARK-233054</t>
  </si>
  <si>
    <t>ARK-233056</t>
  </si>
  <si>
    <t>ARK-233067</t>
  </si>
  <si>
    <t>ARK-233070</t>
  </si>
  <si>
    <t>ARK-233080</t>
  </si>
  <si>
    <t>ARK-233085</t>
  </si>
  <si>
    <t>ARK-234010</t>
  </si>
  <si>
    <t>ARK-234015</t>
  </si>
  <si>
    <t>ARK-234020</t>
  </si>
  <si>
    <t>ARK-234030</t>
  </si>
  <si>
    <t>ARK-234035</t>
  </si>
  <si>
    <t>ARK-234040</t>
  </si>
  <si>
    <t>ARK-234050</t>
  </si>
  <si>
    <t>ARK-234060</t>
  </si>
  <si>
    <t>ARK-234070</t>
  </si>
  <si>
    <t>ARK-234080</t>
  </si>
  <si>
    <t>ARK-234100</t>
  </si>
  <si>
    <t>ARK-234110</t>
  </si>
  <si>
    <t>ARK-234120</t>
  </si>
  <si>
    <t>ARK-234130</t>
  </si>
  <si>
    <t>ARK-234140</t>
  </si>
  <si>
    <t>ARK-234150</t>
  </si>
  <si>
    <t>ARK-234304</t>
  </si>
  <si>
    <t>ARK-234310</t>
  </si>
  <si>
    <t>ARK-235005</t>
  </si>
  <si>
    <t>ARK-235010</t>
  </si>
  <si>
    <t>ARK-235015</t>
  </si>
  <si>
    <t>ARK-235020</t>
  </si>
  <si>
    <t>ARK-235025</t>
  </si>
  <si>
    <t>ARK-235030</t>
  </si>
  <si>
    <t>ARK-235044</t>
  </si>
  <si>
    <t>ARK-235054</t>
  </si>
  <si>
    <t>ARK-235310</t>
  </si>
  <si>
    <t>ARK-235320</t>
  </si>
  <si>
    <t>ARK-235330</t>
  </si>
  <si>
    <t>ARK-235344</t>
  </si>
  <si>
    <t>ARK-235354</t>
  </si>
  <si>
    <t>ARK-235364</t>
  </si>
  <si>
    <t>ARK-236010</t>
  </si>
  <si>
    <t>ARK-236015</t>
  </si>
  <si>
    <t>ARK-236020</t>
  </si>
  <si>
    <t>ARK-236025</t>
  </si>
  <si>
    <t>ARK-236030</t>
  </si>
  <si>
    <t>ARK-236040</t>
  </si>
  <si>
    <t>ARK-236050</t>
  </si>
  <si>
    <t>ARK-236210</t>
  </si>
  <si>
    <t>ARK-236215</t>
  </si>
  <si>
    <t>ARK-236220</t>
  </si>
  <si>
    <t>ARK-236225</t>
  </si>
  <si>
    <t>ARK-236230</t>
  </si>
  <si>
    <t>ARK-236240</t>
  </si>
  <si>
    <t>ARK-236250</t>
  </si>
  <si>
    <t>ARK-237020</t>
  </si>
  <si>
    <t>ARK-237025</t>
  </si>
  <si>
    <t>ARK-237030</t>
  </si>
  <si>
    <t>ARK-237040</t>
  </si>
  <si>
    <t>ARK-237050</t>
  </si>
  <si>
    <t>ARK-237060</t>
  </si>
  <si>
    <t>ARK-237070</t>
  </si>
  <si>
    <t>ARK-237080</t>
  </si>
  <si>
    <t>ARK-237090</t>
  </si>
  <si>
    <t>ARK-237100</t>
  </si>
  <si>
    <t>ARK-237110</t>
  </si>
  <si>
    <t>ARK-237120</t>
  </si>
  <si>
    <t>ARK-237130</t>
  </si>
  <si>
    <t>ARK-237140</t>
  </si>
  <si>
    <t>ARK-237150</t>
  </si>
  <si>
    <t>ARK-237160</t>
  </si>
  <si>
    <t>ARK-237170</t>
  </si>
  <si>
    <t>ARK-237180</t>
  </si>
  <si>
    <t>ARK-237190</t>
  </si>
  <si>
    <t>ARK-237200</t>
  </si>
  <si>
    <t>ARK-237210</t>
  </si>
  <si>
    <t>ARK-237220</t>
  </si>
  <si>
    <t>ARK-237230</t>
  </si>
  <si>
    <t>ARK-237240</t>
  </si>
  <si>
    <t>ARK-237250</t>
  </si>
  <si>
    <t>ARK-237260</t>
  </si>
  <si>
    <t>ARK-237270</t>
  </si>
  <si>
    <t>ARK-237280</t>
  </si>
  <si>
    <t>ARK-237290</t>
  </si>
  <si>
    <t>ARK-237302</t>
  </si>
  <si>
    <t>ARK-238020</t>
  </si>
  <si>
    <t>ARK-238025</t>
  </si>
  <si>
    <t>ARK-238030</t>
  </si>
  <si>
    <t>ARK-238040</t>
  </si>
  <si>
    <t>ARK-238050</t>
  </si>
  <si>
    <t>ARK-238060</t>
  </si>
  <si>
    <t>ARK-238070</t>
  </si>
  <si>
    <t>ARK-238080</t>
  </si>
  <si>
    <t>ARK-238090</t>
  </si>
  <si>
    <t>ARK-238100</t>
  </si>
  <si>
    <t>ARK-238110</t>
  </si>
  <si>
    <t>ARK-238120</t>
  </si>
  <si>
    <t>ARK-238130</t>
  </si>
  <si>
    <t>ARK-238140</t>
  </si>
  <si>
    <t>ARK-238150</t>
  </si>
  <si>
    <t>ARK-238160</t>
  </si>
  <si>
    <t>ARK-238170</t>
  </si>
  <si>
    <t>ARK-238180</t>
  </si>
  <si>
    <t>ARK-238190</t>
  </si>
  <si>
    <t>ARK-238200</t>
  </si>
  <si>
    <t>ARK-238300</t>
  </si>
  <si>
    <t>ARK-238951</t>
  </si>
  <si>
    <t>ARK-238952</t>
  </si>
  <si>
    <t>ARK-238953</t>
  </si>
  <si>
    <t>ARK-238956</t>
  </si>
  <si>
    <t>ARK-238960</t>
  </si>
  <si>
    <t>ARK-239011</t>
  </si>
  <si>
    <t>ARK-239012</t>
  </si>
  <si>
    <t>ARK-239021</t>
  </si>
  <si>
    <t>ARK-239022</t>
  </si>
  <si>
    <t>ARK-239051</t>
  </si>
  <si>
    <t>ARK-239053</t>
  </si>
  <si>
    <t>ARK-239061</t>
  </si>
  <si>
    <t>ARK-239065</t>
  </si>
  <si>
    <t>ARK-239103</t>
  </si>
  <si>
    <t>ARK-239104</t>
  </si>
  <si>
    <t>ARK-239123</t>
  </si>
  <si>
    <t>ARK-239124</t>
  </si>
  <si>
    <t>ARK-239163</t>
  </si>
  <si>
    <t>ARK-239164</t>
  </si>
  <si>
    <t>ARK-239167</t>
  </si>
  <si>
    <t>ARK-239183</t>
  </si>
  <si>
    <t>ARK-239184</t>
  </si>
  <si>
    <t>ARK-239185</t>
  </si>
  <si>
    <t>ARK-239186</t>
  </si>
  <si>
    <t>ARK-239187</t>
  </si>
  <si>
    <t>ARK-239188</t>
  </si>
  <si>
    <t>ARK-239198</t>
  </si>
  <si>
    <t>ARK-239202</t>
  </si>
  <si>
    <t>ARK-239206</t>
  </si>
  <si>
    <t>ARK-239311</t>
  </si>
  <si>
    <t>ARK-239320</t>
  </si>
  <si>
    <t>ARK-239321</t>
  </si>
  <si>
    <t>ARK-239330</t>
  </si>
  <si>
    <t>ARK-239411</t>
  </si>
  <si>
    <t>ARK-239420</t>
  </si>
  <si>
    <t>ARK-239421</t>
  </si>
  <si>
    <t>ARK-239510</t>
  </si>
  <si>
    <t>ARK-239511</t>
  </si>
  <si>
    <t>ARK-239512</t>
  </si>
  <si>
    <t>ARK-239521</t>
  </si>
  <si>
    <t>ARK-239523</t>
  </si>
  <si>
    <t>ARK-239625</t>
  </si>
  <si>
    <t>ARK-249611</t>
  </si>
  <si>
    <t>ARK-249622</t>
  </si>
  <si>
    <t>ARK-249666</t>
  </si>
  <si>
    <t>ARK-249675</t>
  </si>
  <si>
    <t>ARK-249682</t>
  </si>
  <si>
    <t>Palety</t>
  </si>
  <si>
    <t>PA EURO</t>
  </si>
  <si>
    <t>PA INKA</t>
  </si>
  <si>
    <t>Držák DZM 1 "GZ"</t>
  </si>
  <si>
    <t>Držák DZMU 1 "GZ"</t>
  </si>
  <si>
    <t>Držák DZM 3/100 "GZ"</t>
  </si>
  <si>
    <t>Držák DZM 3/150 "GZ"</t>
  </si>
  <si>
    <t>Držák DZM 4 "GZ"</t>
  </si>
  <si>
    <t>Držák DZM 5 "GZ"</t>
  </si>
  <si>
    <t>Držák DZM 6 "GZ"</t>
  </si>
  <si>
    <t>Držák DZM 7 "GZ"</t>
  </si>
  <si>
    <t>Držák DZM 8 "GZ"</t>
  </si>
  <si>
    <t>Držák DZM 10 "GZ"</t>
  </si>
  <si>
    <t>Držák DZM 11 "GZ"</t>
  </si>
  <si>
    <t>Držák DZM 12 "GZ"</t>
  </si>
  <si>
    <t>Držák DZM 13 "GZ"</t>
  </si>
  <si>
    <t>Držák DZM 14 "GZ"</t>
  </si>
  <si>
    <t>Držák DZM 15 "GZ"</t>
  </si>
  <si>
    <t>Držák DZM STP "GZ"</t>
  </si>
  <si>
    <r>
      <t>Nosník univerzální NZMU 100 "GZ"</t>
    </r>
    <r>
      <rPr>
        <b/>
        <sz val="10"/>
        <color indexed="8"/>
        <rFont val="Calibri"/>
        <family val="2"/>
        <charset val="238"/>
      </rPr>
      <t/>
    </r>
  </si>
  <si>
    <r>
      <t>Nosník univerzální NZMU 200 "GZ"</t>
    </r>
    <r>
      <rPr>
        <b/>
        <sz val="10"/>
        <color indexed="8"/>
        <rFont val="Calibri"/>
        <family val="2"/>
        <charset val="238"/>
      </rPr>
      <t/>
    </r>
  </si>
  <si>
    <r>
      <t>Nosník univerzální NZMU 300 "GZ"</t>
    </r>
    <r>
      <rPr>
        <b/>
        <sz val="10"/>
        <color indexed="8"/>
        <rFont val="Calibri"/>
        <family val="2"/>
        <charset val="238"/>
      </rPr>
      <t/>
    </r>
  </si>
  <si>
    <r>
      <t>Nosník univerzální NZMU 400 "GZ"</t>
    </r>
    <r>
      <rPr>
        <b/>
        <sz val="10"/>
        <color indexed="8"/>
        <rFont val="Calibri"/>
        <family val="2"/>
        <charset val="238"/>
      </rPr>
      <t/>
    </r>
  </si>
  <si>
    <r>
      <t>Nosník univerzální NZMU 500 "GZ"</t>
    </r>
    <r>
      <rPr>
        <b/>
        <sz val="10"/>
        <color indexed="8"/>
        <rFont val="Calibri"/>
        <family val="2"/>
        <charset val="238"/>
      </rPr>
      <t/>
    </r>
  </si>
  <si>
    <r>
      <t>Nosník univerzální NZMU 600 "GZ"</t>
    </r>
    <r>
      <rPr>
        <b/>
        <sz val="10"/>
        <color indexed="8"/>
        <rFont val="Calibri"/>
        <family val="2"/>
        <charset val="238"/>
      </rPr>
      <t/>
    </r>
  </si>
  <si>
    <t>Nosník samonosný NZMS 300 "GZ"</t>
  </si>
  <si>
    <t>Nosník samonosný NZMS 500 "GZ"</t>
  </si>
  <si>
    <t>Příchytka žlabu ke stojnám PZSM 2 "GZ"</t>
  </si>
  <si>
    <t>Držák DZMU 1 "ŽZ"</t>
  </si>
  <si>
    <t>Držák DZM STPU "ŽZ"</t>
  </si>
  <si>
    <r>
      <t>Nosník univerzální NZMU 100 "ŽZ"</t>
    </r>
    <r>
      <rPr>
        <b/>
        <sz val="10"/>
        <color indexed="8"/>
        <rFont val="Calibri"/>
        <family val="2"/>
        <charset val="238"/>
      </rPr>
      <t/>
    </r>
  </si>
  <si>
    <r>
      <t>Nosník univerzální NZMU 200 "ŽZ"</t>
    </r>
    <r>
      <rPr>
        <b/>
        <sz val="10"/>
        <color indexed="8"/>
        <rFont val="Calibri"/>
        <family val="2"/>
        <charset val="238"/>
      </rPr>
      <t/>
    </r>
  </si>
  <si>
    <r>
      <t>Nosník univerzální NZMU 300 "ŽZ"</t>
    </r>
    <r>
      <rPr>
        <b/>
        <sz val="10"/>
        <color indexed="8"/>
        <rFont val="Calibri"/>
        <family val="2"/>
        <charset val="238"/>
      </rPr>
      <t/>
    </r>
  </si>
  <si>
    <r>
      <t>Nosník univerzální NZMU 400 "ŽZ"</t>
    </r>
    <r>
      <rPr>
        <b/>
        <sz val="10"/>
        <color indexed="8"/>
        <rFont val="Calibri"/>
        <family val="2"/>
        <charset val="238"/>
      </rPr>
      <t/>
    </r>
  </si>
  <si>
    <r>
      <t>Nosník univerzální NZMU 500 "ŽZ"</t>
    </r>
    <r>
      <rPr>
        <b/>
        <sz val="10"/>
        <color indexed="8"/>
        <rFont val="Calibri"/>
        <family val="2"/>
        <charset val="238"/>
      </rPr>
      <t/>
    </r>
  </si>
  <si>
    <r>
      <t>Nosník univerzální NZMU 600 "ŽZ"</t>
    </r>
    <r>
      <rPr>
        <b/>
        <sz val="10"/>
        <color indexed="8"/>
        <rFont val="Calibri"/>
        <family val="2"/>
        <charset val="238"/>
      </rPr>
      <t/>
    </r>
  </si>
  <si>
    <r>
      <rPr>
        <sz val="11"/>
        <color indexed="8"/>
        <rFont val="Calibri"/>
        <family val="2"/>
        <charset val="238"/>
      </rPr>
      <t>Paleta EURO dřevěná 120x80</t>
    </r>
  </si>
  <si>
    <r>
      <rPr>
        <sz val="11"/>
        <color indexed="8"/>
        <rFont val="Calibri"/>
        <family val="2"/>
        <charset val="238"/>
      </rPr>
      <t>Paleta INKA dřevěná lisovaná 80x60</t>
    </r>
  </si>
  <si>
    <t>CENÍK KABELOVÝCH ŽLABŮ MERKUR 2 - v Kč</t>
  </si>
  <si>
    <t>www</t>
  </si>
  <si>
    <t>Legenda značení povrchových úprav</t>
  </si>
  <si>
    <r>
      <rPr>
        <b/>
        <sz val="11"/>
        <rFont val="Calibri"/>
        <family val="2"/>
        <charset val="238"/>
      </rPr>
      <t>"GZ"</t>
    </r>
    <r>
      <rPr>
        <sz val="11"/>
        <rFont val="Calibri"/>
        <family val="2"/>
        <charset val="238"/>
      </rPr>
      <t xml:space="preserve"> </t>
    </r>
  </si>
  <si>
    <t>Galvanické zinkování</t>
  </si>
  <si>
    <t>"SZ"</t>
  </si>
  <si>
    <t>Sendzimirové zinkování</t>
  </si>
  <si>
    <t>"ŽZ"</t>
  </si>
  <si>
    <t>Žárové zinkování</t>
  </si>
  <si>
    <t>"G5"</t>
  </si>
  <si>
    <t>GEOMET</t>
  </si>
  <si>
    <t>"A2"</t>
  </si>
  <si>
    <t>Nerez Aisi 304L</t>
  </si>
  <si>
    <t>"A4"</t>
  </si>
  <si>
    <t>Nerez Aisi 316L</t>
  </si>
  <si>
    <t>"LAK"</t>
  </si>
  <si>
    <t xml:space="preserve">lakováno </t>
  </si>
  <si>
    <t>"LAK-O"</t>
  </si>
  <si>
    <t>lakováno po obvodu</t>
  </si>
  <si>
    <t>Držák DZM 1 "A2"</t>
  </si>
  <si>
    <t>Držák DZMU 1 "A2"</t>
  </si>
  <si>
    <t>Držák DZM 2 "A2"</t>
  </si>
  <si>
    <t>Držák DZM 3/100 "A2"</t>
  </si>
  <si>
    <t>Držák DZM 3/150 "A2"</t>
  </si>
  <si>
    <t>Držák DZM 4 "A2"</t>
  </si>
  <si>
    <t>Držák DZM 5 "A2"</t>
  </si>
  <si>
    <t>Držák DZM 6 "A2"</t>
  </si>
  <si>
    <t>Držák DZM 7 "A2"</t>
  </si>
  <si>
    <t>Držák DZM 8 "A2"</t>
  </si>
  <si>
    <t>Držák DZM 10 "A2"</t>
  </si>
  <si>
    <t>Držák DZM 11 "A2"</t>
  </si>
  <si>
    <t>Držák DZM 12 "A2"</t>
  </si>
  <si>
    <t>Držák DZM 13 "A2"</t>
  </si>
  <si>
    <t>Držák DZM 14 "A2"</t>
  </si>
  <si>
    <t>Držák DZM 15 "A2"</t>
  </si>
  <si>
    <t>Držák DZM STPU "A2"</t>
  </si>
  <si>
    <t>Nosník univerzální NZMU 200 "A2"</t>
  </si>
  <si>
    <t>Nosník univerzální NZMU 300 "A2"</t>
  </si>
  <si>
    <t>Příchytka vymezovací PVM "A2"</t>
  </si>
  <si>
    <t>Příchytka žlabu ke stojnám PZSM 2 "A2"</t>
  </si>
  <si>
    <t>Příchytka k "I" profilu PIM "A2"</t>
  </si>
  <si>
    <t>ARK-219957</t>
  </si>
  <si>
    <t>Kleště stahovací pro pásky PKZ-FI</t>
  </si>
  <si>
    <t>8592648199571</t>
  </si>
  <si>
    <t>ARK-239581</t>
  </si>
  <si>
    <r>
      <t xml:space="preserve">Pásek kovový se zámkem PKZ-FI 200 "A2" </t>
    </r>
    <r>
      <rPr>
        <sz val="10"/>
        <color theme="1"/>
        <rFont val="Calibri"/>
        <family val="2"/>
        <charset val="238"/>
        <scheme val="minor"/>
      </rPr>
      <t>(bal = 100 ks)</t>
    </r>
  </si>
  <si>
    <t>18592648395819</t>
  </si>
  <si>
    <t>3</t>
  </si>
  <si>
    <t>ARK-239592</t>
  </si>
  <si>
    <r>
      <t xml:space="preserve">Pásek kovový se zámkem PKZ-FI 360 "A2" </t>
    </r>
    <r>
      <rPr>
        <sz val="10"/>
        <color theme="1"/>
        <rFont val="Calibri"/>
        <family val="2"/>
        <charset val="238"/>
        <scheme val="minor"/>
      </rPr>
      <t>(bal = 100 ks)</t>
    </r>
  </si>
  <si>
    <t>18592648395925</t>
  </si>
  <si>
    <t>ARK-239593</t>
  </si>
  <si>
    <r>
      <t xml:space="preserve">Pásek kovový se zámkem PKZ-FI 520 "A2" </t>
    </r>
    <r>
      <rPr>
        <sz val="10"/>
        <color theme="1"/>
        <rFont val="Calibri"/>
        <family val="2"/>
        <charset val="238"/>
        <scheme val="minor"/>
      </rPr>
      <t>(bal = 100 ks)</t>
    </r>
  </si>
  <si>
    <t>18592648395932</t>
  </si>
  <si>
    <r>
      <t xml:space="preserve">Sítko kovové 12x1000 mm </t>
    </r>
    <r>
      <rPr>
        <sz val="10"/>
        <rFont val="Calibri"/>
        <family val="2"/>
        <charset val="238"/>
        <scheme val="minor"/>
      </rPr>
      <t>pro chemické kotvení M6/M8</t>
    </r>
  </si>
  <si>
    <t>"MZ"</t>
  </si>
  <si>
    <t>Magnelis ZM310</t>
  </si>
  <si>
    <r>
      <t xml:space="preserve">Žlab MERKUR 2     50/50 "GZ" - </t>
    </r>
    <r>
      <rPr>
        <sz val="10"/>
        <rFont val="Calibri"/>
        <family val="2"/>
        <charset val="238"/>
        <scheme val="minor"/>
      </rPr>
      <t>vzdálenost podpěr 2,0 m</t>
    </r>
  </si>
  <si>
    <t>8592648111108</t>
  </si>
  <si>
    <t>1</t>
  </si>
  <si>
    <r>
      <t xml:space="preserve">Žlab MERKUR 2     100/50 "GZ" - </t>
    </r>
    <r>
      <rPr>
        <sz val="10"/>
        <rFont val="Calibri"/>
        <family val="2"/>
        <charset val="238"/>
        <scheme val="minor"/>
      </rPr>
      <t>vzdálenost podpěr 2,0 m</t>
    </r>
  </si>
  <si>
    <t>8592648111207</t>
  </si>
  <si>
    <r>
      <t xml:space="preserve">Žlab MERKUR 2     150/50 "GZ" - </t>
    </r>
    <r>
      <rPr>
        <sz val="10"/>
        <rFont val="Calibri"/>
        <family val="2"/>
        <charset val="238"/>
        <scheme val="minor"/>
      </rPr>
      <t>vzdálenost podpěr 2,0 m</t>
    </r>
  </si>
  <si>
    <t>8592648111306</t>
  </si>
  <si>
    <r>
      <t xml:space="preserve">Žlab MERKUR 2     200/50 "GZ" - </t>
    </r>
    <r>
      <rPr>
        <sz val="10"/>
        <rFont val="Calibri"/>
        <family val="2"/>
        <charset val="238"/>
        <scheme val="minor"/>
      </rPr>
      <t>vzdálenost podpěr 2,0 m</t>
    </r>
  </si>
  <si>
    <t>8592648111405</t>
  </si>
  <si>
    <r>
      <t xml:space="preserve">Žlab MERKUR 2     250/50 "GZ" - </t>
    </r>
    <r>
      <rPr>
        <sz val="10"/>
        <rFont val="Calibri"/>
        <family val="2"/>
        <charset val="238"/>
        <scheme val="minor"/>
      </rPr>
      <t>vzdálenost podpěr 2,0 m</t>
    </r>
  </si>
  <si>
    <t>8592648111504</t>
  </si>
  <si>
    <r>
      <t xml:space="preserve">Žlab MERKUR 2     300/50 "GZ" - </t>
    </r>
    <r>
      <rPr>
        <sz val="10"/>
        <rFont val="Calibri"/>
        <family val="2"/>
        <charset val="238"/>
        <scheme val="minor"/>
      </rPr>
      <t>vzdálenost podpěr 1,5 m</t>
    </r>
  </si>
  <si>
    <t>8592648111603</t>
  </si>
  <si>
    <r>
      <t xml:space="preserve">Žlab MERKUR 2     400/50 "GZ" - </t>
    </r>
    <r>
      <rPr>
        <sz val="10"/>
        <rFont val="Calibri"/>
        <family val="2"/>
        <charset val="238"/>
        <scheme val="minor"/>
      </rPr>
      <t>vzdálenost podpěr 1,5 m</t>
    </r>
  </si>
  <si>
    <t>8592648111702</t>
  </si>
  <si>
    <r>
      <t xml:space="preserve">Žlab MERKUR 2     500/50 "GZ" - </t>
    </r>
    <r>
      <rPr>
        <sz val="10"/>
        <rFont val="Calibri"/>
        <family val="2"/>
        <charset val="238"/>
        <scheme val="minor"/>
      </rPr>
      <t>vzdálenost podpěr 1,5 m</t>
    </r>
  </si>
  <si>
    <t>8592648111801</t>
  </si>
  <si>
    <r>
      <t xml:space="preserve">Žlab MERKUR 2     100/100 "GZ" - </t>
    </r>
    <r>
      <rPr>
        <sz val="10"/>
        <rFont val="Calibri"/>
        <family val="2"/>
        <charset val="238"/>
        <scheme val="minor"/>
      </rPr>
      <t>vzdálenost podpěr 2,0 m</t>
    </r>
  </si>
  <si>
    <t>8592648112105</t>
  </si>
  <si>
    <r>
      <t xml:space="preserve">Žlab MERKUR 2     150/100 "GZ" - </t>
    </r>
    <r>
      <rPr>
        <sz val="10"/>
        <rFont val="Calibri"/>
        <family val="2"/>
        <charset val="238"/>
        <scheme val="minor"/>
      </rPr>
      <t>vzdálenost podpěr 2,0 m</t>
    </r>
  </si>
  <si>
    <t>8592648112204</t>
  </si>
  <si>
    <r>
      <t xml:space="preserve">Žlab MERKUR 2     200/100 "GZ" - </t>
    </r>
    <r>
      <rPr>
        <sz val="10"/>
        <rFont val="Calibri"/>
        <family val="2"/>
        <charset val="238"/>
        <scheme val="minor"/>
      </rPr>
      <t>vzdálenost podpěr 2,0 m</t>
    </r>
  </si>
  <si>
    <t>8592648112303</t>
  </si>
  <si>
    <r>
      <t xml:space="preserve">Žlab MERKUR 2     250/100 "GZ" - </t>
    </r>
    <r>
      <rPr>
        <sz val="10"/>
        <rFont val="Calibri"/>
        <family val="2"/>
        <charset val="238"/>
        <scheme val="minor"/>
      </rPr>
      <t>vzdálenost podpěr 1,5 m</t>
    </r>
  </si>
  <si>
    <t>8592648112402</t>
  </si>
  <si>
    <r>
      <t xml:space="preserve">Žlab MERKUR 2     300/100 "GZ" - </t>
    </r>
    <r>
      <rPr>
        <sz val="10"/>
        <rFont val="Calibri"/>
        <family val="2"/>
        <charset val="238"/>
        <scheme val="minor"/>
      </rPr>
      <t>vzdálenost podpěr 1,5 m</t>
    </r>
  </si>
  <si>
    <t>8592648112501</t>
  </si>
  <si>
    <r>
      <t xml:space="preserve">Žlab MERKUR 2     400/100 "GZ" - </t>
    </r>
    <r>
      <rPr>
        <sz val="10"/>
        <rFont val="Calibri"/>
        <family val="2"/>
        <charset val="238"/>
        <scheme val="minor"/>
      </rPr>
      <t>vzdálenost podpěr 1,5 m</t>
    </r>
  </si>
  <si>
    <t>8592648112600</t>
  </si>
  <si>
    <r>
      <t xml:space="preserve">Žlab MERKUR 2     500/100 "GZ" - </t>
    </r>
    <r>
      <rPr>
        <sz val="10"/>
        <rFont val="Calibri"/>
        <family val="2"/>
        <charset val="238"/>
        <scheme val="minor"/>
      </rPr>
      <t>vzdálenost podpěr 1,5 m</t>
    </r>
  </si>
  <si>
    <t>8592648112709</t>
  </si>
  <si>
    <r>
      <t xml:space="preserve">Žlab MERKUR 2     50/100-G "GZ" - </t>
    </r>
    <r>
      <rPr>
        <sz val="10"/>
        <rFont val="Calibri"/>
        <family val="2"/>
        <charset val="238"/>
        <scheme val="minor"/>
      </rPr>
      <t>vzdálenost podpěr 2,0 m</t>
    </r>
  </si>
  <si>
    <t>8592648113102</t>
  </si>
  <si>
    <r>
      <t xml:space="preserve">Žlab MERKUR 2     100/100-G "GZ" - </t>
    </r>
    <r>
      <rPr>
        <sz val="10"/>
        <rFont val="Calibri"/>
        <family val="2"/>
        <charset val="238"/>
        <scheme val="minor"/>
      </rPr>
      <t>vzdálenost podpěr 2,0 m</t>
    </r>
  </si>
  <si>
    <t>8592648113201</t>
  </si>
  <si>
    <t>Kabelový svod KSM "GZ"</t>
  </si>
  <si>
    <t>8592648124108</t>
  </si>
  <si>
    <r>
      <t xml:space="preserve">Spojka SZM 1 "GZ" - </t>
    </r>
    <r>
      <rPr>
        <sz val="10"/>
        <rFont val="Calibri"/>
        <family val="2"/>
        <charset val="238"/>
        <scheme val="minor"/>
      </rPr>
      <t>pro spojení "žlab-žlab"</t>
    </r>
  </si>
  <si>
    <t>8592648130109</t>
  </si>
  <si>
    <r>
      <t xml:space="preserve">Spojka SZM 1-R "GZ" - </t>
    </r>
    <r>
      <rPr>
        <sz val="10"/>
        <rFont val="Calibri"/>
        <family val="2"/>
        <charset val="238"/>
        <scheme val="minor"/>
      </rPr>
      <t>pro spojení "žlab-žlab"</t>
    </r>
  </si>
  <si>
    <t>8592648130178</t>
  </si>
  <si>
    <r>
      <t xml:space="preserve">Spojka SZM 4 "GZ" - </t>
    </r>
    <r>
      <rPr>
        <sz val="10"/>
        <rFont val="Calibri"/>
        <family val="2"/>
        <charset val="238"/>
        <scheme val="minor"/>
      </rPr>
      <t>pro vytváření kolena a "T"-kusů</t>
    </r>
  </si>
  <si>
    <t>8592648130406</t>
  </si>
  <si>
    <r>
      <t xml:space="preserve">Tvarovací sada TSM 50-100 "GZ" - </t>
    </r>
    <r>
      <rPr>
        <sz val="10"/>
        <rFont val="Calibri"/>
        <family val="2"/>
        <charset val="238"/>
        <scheme val="minor"/>
      </rPr>
      <t>pro vytváření kolen</t>
    </r>
  </si>
  <si>
    <t>8592648130505</t>
  </si>
  <si>
    <t>Spojka kloubová horizontální SKHM 1 "GZ"</t>
  </si>
  <si>
    <t>8592648130673</t>
  </si>
  <si>
    <r>
      <t xml:space="preserve">Spojka SUM 1 "GZ" - </t>
    </r>
    <r>
      <rPr>
        <sz val="10"/>
        <rFont val="Calibri"/>
        <family val="2"/>
        <charset val="238"/>
        <scheme val="minor"/>
      </rPr>
      <t>uzemňovací</t>
    </r>
  </si>
  <si>
    <t>8592648130703</t>
  </si>
  <si>
    <r>
      <t>Svorka SVZM 3 "mosaz"/</t>
    </r>
    <r>
      <rPr>
        <sz val="10"/>
        <rFont val="Calibri"/>
        <family val="2"/>
        <charset val="238"/>
        <scheme val="minor"/>
      </rPr>
      <t>spoj. mat. "mosaz"</t>
    </r>
  </si>
  <si>
    <t>8592648130772</t>
  </si>
  <si>
    <r>
      <t>Svorka SVZM 1 - "mosaz"/</t>
    </r>
    <r>
      <rPr>
        <sz val="10"/>
        <rFont val="Calibri"/>
        <family val="2"/>
        <charset val="238"/>
        <scheme val="minor"/>
      </rPr>
      <t>spoj. mat. "mosaz"</t>
    </r>
  </si>
  <si>
    <t>8592648130789</t>
  </si>
  <si>
    <r>
      <t xml:space="preserve">Spojovací sada SPM 1 "GZ" - </t>
    </r>
    <r>
      <rPr>
        <sz val="10"/>
        <rFont val="Calibri"/>
        <family val="2"/>
        <charset val="238"/>
        <scheme val="minor"/>
      </rPr>
      <t>pro přepážky - sada M6x16+M6 (bal = 100 ks)</t>
    </r>
  </si>
  <si>
    <t>18592648130809</t>
  </si>
  <si>
    <r>
      <t>Spojka SVM 1 "GZ"</t>
    </r>
    <r>
      <rPr>
        <sz val="10"/>
        <rFont val="Calibri"/>
        <family val="2"/>
        <charset val="238"/>
        <scheme val="minor"/>
      </rPr>
      <t xml:space="preserve"> - pro víka</t>
    </r>
  </si>
  <si>
    <t>8592648130857</t>
  </si>
  <si>
    <t>8592648140108</t>
  </si>
  <si>
    <t>8592648140153</t>
  </si>
  <si>
    <t>Držák DZM 2 "GZ"</t>
  </si>
  <si>
    <t>8592648140207</t>
  </si>
  <si>
    <t>8592648140306</t>
  </si>
  <si>
    <t>8592648140351</t>
  </si>
  <si>
    <t>8592648140405</t>
  </si>
  <si>
    <t>8592648140504</t>
  </si>
  <si>
    <t>8592648140603</t>
  </si>
  <si>
    <t>8592648140702</t>
  </si>
  <si>
    <t>8592648140801</t>
  </si>
  <si>
    <t>Držák DZM 9 "GZ"</t>
  </si>
  <si>
    <t>8592648140900</t>
  </si>
  <si>
    <t>8592648141006</t>
  </si>
  <si>
    <t>8592648141105</t>
  </si>
  <si>
    <t>8592648141204</t>
  </si>
  <si>
    <t>8592648141303</t>
  </si>
  <si>
    <t>8592648141402</t>
  </si>
  <si>
    <t>8592648141501</t>
  </si>
  <si>
    <t>8592648143000</t>
  </si>
  <si>
    <r>
      <t xml:space="preserve">Nosník NZM 50 "GZ" - </t>
    </r>
    <r>
      <rPr>
        <sz val="10"/>
        <rFont val="Calibri"/>
        <family val="2"/>
        <charset val="238"/>
        <scheme val="minor"/>
      </rPr>
      <t>pro žlab 50/50</t>
    </r>
    <r>
      <rPr>
        <b/>
        <sz val="10"/>
        <color indexed="8"/>
        <rFont val="Calibri"/>
        <family val="2"/>
        <charset val="238"/>
      </rPr>
      <t/>
    </r>
  </si>
  <si>
    <t>8592648150053</t>
  </si>
  <si>
    <r>
      <t xml:space="preserve">Nosník NZM 100 "GZ" - </t>
    </r>
    <r>
      <rPr>
        <sz val="10"/>
        <rFont val="Calibri"/>
        <family val="2"/>
        <charset val="238"/>
        <scheme val="minor"/>
      </rPr>
      <t>pro žlab 50/50; 100/50; 100/100</t>
    </r>
    <r>
      <rPr>
        <b/>
        <sz val="10"/>
        <color indexed="8"/>
        <rFont val="Calibri"/>
        <family val="2"/>
        <charset val="238"/>
      </rPr>
      <t/>
    </r>
  </si>
  <si>
    <t>8592648150107</t>
  </si>
  <si>
    <r>
      <t xml:space="preserve">Nosník NZM 150 "GZ" - </t>
    </r>
    <r>
      <rPr>
        <sz val="10"/>
        <rFont val="Calibri"/>
        <family val="2"/>
        <charset val="238"/>
        <scheme val="minor"/>
      </rPr>
      <t>pro žlab 150/50; 150/100</t>
    </r>
  </si>
  <si>
    <t>8592648150152</t>
  </si>
  <si>
    <r>
      <t xml:space="preserve">Nosník NZM 200 "GZ" - </t>
    </r>
    <r>
      <rPr>
        <sz val="10"/>
        <rFont val="Calibri"/>
        <family val="2"/>
        <charset val="238"/>
        <scheme val="minor"/>
      </rPr>
      <t>pro žlab 200/50; 200/100</t>
    </r>
    <r>
      <rPr>
        <b/>
        <sz val="10"/>
        <color indexed="8"/>
        <rFont val="Calibri"/>
        <family val="2"/>
        <charset val="238"/>
      </rPr>
      <t/>
    </r>
  </si>
  <si>
    <t>8592648150206</t>
  </si>
  <si>
    <r>
      <t xml:space="preserve">Nosník NZM 250 "GZ" - </t>
    </r>
    <r>
      <rPr>
        <sz val="10"/>
        <rFont val="Calibri"/>
        <family val="2"/>
        <charset val="238"/>
        <scheme val="minor"/>
      </rPr>
      <t>pro žlab 250/50; 250/100</t>
    </r>
    <r>
      <rPr>
        <b/>
        <sz val="10"/>
        <color indexed="8"/>
        <rFont val="Calibri"/>
        <family val="2"/>
        <charset val="238"/>
      </rPr>
      <t/>
    </r>
  </si>
  <si>
    <t>8592648150251</t>
  </si>
  <si>
    <r>
      <t xml:space="preserve">Nosník NZM 300 "GZ" - </t>
    </r>
    <r>
      <rPr>
        <sz val="10"/>
        <rFont val="Calibri"/>
        <family val="2"/>
        <charset val="238"/>
        <scheme val="minor"/>
      </rPr>
      <t>pro žlab 300/50; 300/100</t>
    </r>
    <r>
      <rPr>
        <b/>
        <sz val="10"/>
        <color indexed="8"/>
        <rFont val="Calibri"/>
        <family val="2"/>
        <charset val="238"/>
      </rPr>
      <t/>
    </r>
  </si>
  <si>
    <t>8592648150305</t>
  </si>
  <si>
    <r>
      <t xml:space="preserve">Nosník NZM 400 "GZ" - </t>
    </r>
    <r>
      <rPr>
        <sz val="10"/>
        <rFont val="Calibri"/>
        <family val="2"/>
        <charset val="238"/>
        <scheme val="minor"/>
      </rPr>
      <t>pro žlab 400/50; 400/100</t>
    </r>
    <r>
      <rPr>
        <b/>
        <sz val="10"/>
        <color indexed="8"/>
        <rFont val="Calibri"/>
        <family val="2"/>
        <charset val="238"/>
      </rPr>
      <t/>
    </r>
  </si>
  <si>
    <t>8592648150404</t>
  </si>
  <si>
    <r>
      <t xml:space="preserve">Nosník NZM 500 "GZ" - </t>
    </r>
    <r>
      <rPr>
        <sz val="10"/>
        <rFont val="Calibri"/>
        <family val="2"/>
        <charset val="238"/>
        <scheme val="minor"/>
      </rPr>
      <t>pro žlab 500/50; 500/100</t>
    </r>
    <r>
      <rPr>
        <b/>
        <sz val="10"/>
        <color indexed="8"/>
        <rFont val="Calibri"/>
        <family val="2"/>
        <charset val="238"/>
      </rPr>
      <t/>
    </r>
  </si>
  <si>
    <t>8592648150503</t>
  </si>
  <si>
    <r>
      <t>Nosník NPZM 50 "GZ" -</t>
    </r>
    <r>
      <rPr>
        <sz val="10"/>
        <rFont val="Calibri"/>
        <family val="2"/>
        <charset val="238"/>
        <scheme val="minor"/>
      </rPr>
      <t xml:space="preserve"> pro žlab 50/50</t>
    </r>
  </si>
  <si>
    <t>8592648151050</t>
  </si>
  <si>
    <r>
      <t xml:space="preserve">Nosník NPZM 100 "GZ" - </t>
    </r>
    <r>
      <rPr>
        <sz val="10"/>
        <rFont val="Calibri"/>
        <family val="2"/>
        <charset val="238"/>
        <scheme val="minor"/>
      </rPr>
      <t>pro žlab 50/50; 100/50; 100/100</t>
    </r>
  </si>
  <si>
    <t>8592648151104</t>
  </si>
  <si>
    <r>
      <t>Nosník NPZM 150 "GZ" -</t>
    </r>
    <r>
      <rPr>
        <sz val="10"/>
        <rFont val="Calibri"/>
        <family val="2"/>
        <charset val="238"/>
        <scheme val="minor"/>
      </rPr>
      <t xml:space="preserve"> pro žlab 150/50; 150/100</t>
    </r>
  </si>
  <si>
    <t>8592648151159</t>
  </si>
  <si>
    <r>
      <t xml:space="preserve">Nosník NPZM 200 "GZ" - </t>
    </r>
    <r>
      <rPr>
        <sz val="10"/>
        <rFont val="Calibri"/>
        <family val="2"/>
        <charset val="238"/>
        <scheme val="minor"/>
      </rPr>
      <t>pro žlab 200/50; 200/100</t>
    </r>
  </si>
  <si>
    <t>8592648151203</t>
  </si>
  <si>
    <r>
      <t xml:space="preserve">Nosník NPZM 250 "GZ" - </t>
    </r>
    <r>
      <rPr>
        <sz val="10"/>
        <rFont val="Calibri"/>
        <family val="2"/>
        <charset val="238"/>
        <scheme val="minor"/>
      </rPr>
      <t>pro žlab 250/50; 250/100</t>
    </r>
  </si>
  <si>
    <t>8592648151258</t>
  </si>
  <si>
    <r>
      <t xml:space="preserve">Nosník NPZM 300 "GZ" - </t>
    </r>
    <r>
      <rPr>
        <sz val="10"/>
        <rFont val="Calibri"/>
        <family val="2"/>
        <charset val="238"/>
        <scheme val="minor"/>
      </rPr>
      <t>pro žlab 300/50; 300/100</t>
    </r>
  </si>
  <si>
    <t>8592648151302</t>
  </si>
  <si>
    <r>
      <t xml:space="preserve">Nosník NPZM 400 "GZ" - </t>
    </r>
    <r>
      <rPr>
        <sz val="10"/>
        <rFont val="Calibri"/>
        <family val="2"/>
        <charset val="238"/>
        <scheme val="minor"/>
      </rPr>
      <t>pro žlab 400/50; 400/100</t>
    </r>
  </si>
  <si>
    <t>8592648151401</t>
  </si>
  <si>
    <r>
      <t xml:space="preserve">Nosník NPZM 500 "GZ" - </t>
    </r>
    <r>
      <rPr>
        <sz val="10"/>
        <rFont val="Calibri"/>
        <family val="2"/>
        <charset val="238"/>
        <scheme val="minor"/>
      </rPr>
      <t>pro žlab 500/50; 500/100</t>
    </r>
  </si>
  <si>
    <t>8592648151500</t>
  </si>
  <si>
    <t>8592648153108</t>
  </si>
  <si>
    <t>8592648153207</t>
  </si>
  <si>
    <t>8592648153306</t>
  </si>
  <si>
    <t>8592648153405</t>
  </si>
  <si>
    <t>8592648153504</t>
  </si>
  <si>
    <t>8592648153603</t>
  </si>
  <si>
    <t>8592648154303</t>
  </si>
  <si>
    <t>8592648154501</t>
  </si>
  <si>
    <r>
      <t xml:space="preserve">Podpěra PZM 100 "GZ" - </t>
    </r>
    <r>
      <rPr>
        <sz val="10"/>
        <rFont val="Calibri"/>
        <family val="2"/>
        <charset val="238"/>
        <scheme val="minor"/>
      </rPr>
      <t>pro žlab 100/50, 100/100</t>
    </r>
  </si>
  <si>
    <t>8592648160106</t>
  </si>
  <si>
    <r>
      <t xml:space="preserve">Podpěra PZM 150 "GZ" - </t>
    </r>
    <r>
      <rPr>
        <sz val="10"/>
        <rFont val="Calibri"/>
        <family val="2"/>
        <charset val="238"/>
        <scheme val="minor"/>
      </rPr>
      <t>pro žlab 50/50, 150/50; 150/100</t>
    </r>
  </si>
  <si>
    <t>8592648160151</t>
  </si>
  <si>
    <r>
      <t xml:space="preserve">Podpěra PZM 200 "GZ" - </t>
    </r>
    <r>
      <rPr>
        <sz val="10"/>
        <rFont val="Calibri"/>
        <family val="2"/>
        <charset val="238"/>
        <scheme val="minor"/>
      </rPr>
      <t>pro žlab 200/50; 200/100</t>
    </r>
  </si>
  <si>
    <t>8592648160205</t>
  </si>
  <si>
    <r>
      <t xml:space="preserve">Podpěra PZM 250 "GZ" - </t>
    </r>
    <r>
      <rPr>
        <sz val="10"/>
        <rFont val="Calibri"/>
        <family val="2"/>
        <charset val="238"/>
        <scheme val="minor"/>
      </rPr>
      <t>pro žlab 250/50; 250/100</t>
    </r>
  </si>
  <si>
    <t>8592648160250</t>
  </si>
  <si>
    <r>
      <t xml:space="preserve">Podpěra PZM 300 "GZ" - </t>
    </r>
    <r>
      <rPr>
        <sz val="10"/>
        <rFont val="Calibri"/>
        <family val="2"/>
        <charset val="238"/>
        <scheme val="minor"/>
      </rPr>
      <t>pro žlab 300/50; 300/100</t>
    </r>
  </si>
  <si>
    <t>8592648160304</t>
  </si>
  <si>
    <r>
      <t xml:space="preserve">Podpěra PZM 400 "GZ"  - </t>
    </r>
    <r>
      <rPr>
        <sz val="10"/>
        <rFont val="Calibri"/>
        <family val="2"/>
        <charset val="238"/>
        <scheme val="minor"/>
      </rPr>
      <t>pro žlab 400/50; 400/100</t>
    </r>
  </si>
  <si>
    <t>8592648160403</t>
  </si>
  <si>
    <r>
      <t xml:space="preserve">Podpěra PZM 500 "GZ"  - </t>
    </r>
    <r>
      <rPr>
        <sz val="10"/>
        <rFont val="Calibri"/>
        <family val="2"/>
        <charset val="238"/>
        <scheme val="minor"/>
      </rPr>
      <t>pro žlab 500/50; 500/100</t>
    </r>
  </si>
  <si>
    <t>8592648160502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</si>
  <si>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100 "GZ" - </t>
    </r>
    <r>
      <rPr>
        <sz val="10"/>
        <rFont val="Calibri"/>
        <family val="2"/>
        <charset val="238"/>
        <scheme val="minor"/>
      </rPr>
      <t>pro žlab 100/50, 100/100</t>
    </r>
  </si>
  <si>
    <t>8592648162100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</si>
  <si>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150 "GZ" - </t>
    </r>
    <r>
      <rPr>
        <sz val="10"/>
        <rFont val="Calibri"/>
        <family val="2"/>
        <charset val="238"/>
        <scheme val="minor"/>
      </rPr>
      <t>pro žlab 50/50, 150/50; 150/100</t>
    </r>
  </si>
  <si>
    <t>8592648162155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</si>
  <si>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200 "GZ" - </t>
    </r>
    <r>
      <rPr>
        <sz val="10"/>
        <rFont val="Calibri"/>
        <family val="2"/>
        <charset val="238"/>
        <scheme val="minor"/>
      </rPr>
      <t>pro žlab 100/50, 100/100, 200/50; 200/100</t>
    </r>
  </si>
  <si>
    <t>8592648162209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</si>
  <si>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250 "GZ" - </t>
    </r>
    <r>
      <rPr>
        <sz val="10"/>
        <rFont val="Calibri"/>
        <family val="2"/>
        <charset val="238"/>
        <scheme val="minor"/>
      </rPr>
      <t>pro žlab 250/50; 250/100</t>
    </r>
  </si>
  <si>
    <t>8592648162254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</si>
  <si>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300 "GZ" - </t>
    </r>
    <r>
      <rPr>
        <sz val="10"/>
        <rFont val="Calibri"/>
        <family val="2"/>
        <charset val="238"/>
        <scheme val="minor"/>
      </rPr>
      <t>pro žlab 300/50; 300/100</t>
    </r>
  </si>
  <si>
    <t>8592648162308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</si>
  <si>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400 "GZ" - </t>
    </r>
    <r>
      <rPr>
        <sz val="10"/>
        <rFont val="Calibri"/>
        <family val="2"/>
        <charset val="238"/>
        <scheme val="minor"/>
      </rPr>
      <t>pro žlab 400/50; 400/100</t>
    </r>
  </si>
  <si>
    <t>8592648162407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</si>
  <si>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500 "GZ" - </t>
    </r>
    <r>
      <rPr>
        <sz val="10"/>
        <rFont val="Calibri"/>
        <family val="2"/>
        <charset val="238"/>
        <scheme val="minor"/>
      </rPr>
      <t>pro žlab 500/50; 500/100</t>
    </r>
  </si>
  <si>
    <t>8592648162506</t>
  </si>
  <si>
    <r>
      <t xml:space="preserve">Matice obdelníková MSM/M6 "GZ" </t>
    </r>
    <r>
      <rPr>
        <sz val="10"/>
        <rFont val="Calibri"/>
        <family val="2"/>
        <charset val="238"/>
        <scheme val="minor"/>
      </rPr>
      <t>pro ukotvení nosník/stojna</t>
    </r>
  </si>
  <si>
    <t>8592648189510</t>
  </si>
  <si>
    <r>
      <t xml:space="preserve">Matice obdelníková MSM/M8 "GZ" </t>
    </r>
    <r>
      <rPr>
        <sz val="10"/>
        <rFont val="Calibri"/>
        <family val="2"/>
        <charset val="238"/>
        <scheme val="minor"/>
      </rPr>
      <t>pro ukotvení nosník/stojna</t>
    </r>
  </si>
  <si>
    <t>8592648189527</t>
  </si>
  <si>
    <t>Příchytka vymezovací PVM "GZ"</t>
  </si>
  <si>
    <t>8592648189534</t>
  </si>
  <si>
    <t>8592648189565</t>
  </si>
  <si>
    <r>
      <t xml:space="preserve">Stabilizační vložka stojny SVSM "GZ" - </t>
    </r>
    <r>
      <rPr>
        <sz val="10"/>
        <color indexed="10"/>
        <rFont val="Calibri"/>
        <family val="2"/>
        <charset val="238"/>
        <scheme val="minor"/>
      </rPr>
      <t>montáž trasy funkční integrity</t>
    </r>
  </si>
  <si>
    <t>8592648189589</t>
  </si>
  <si>
    <t>Příchytka k "I" profilu PIM "GZ"</t>
  </si>
  <si>
    <t>8592648189602</t>
  </si>
  <si>
    <t>Závitová tyč 6 mm/1 m "GZ"</t>
  </si>
  <si>
    <t>8592648190110</t>
  </si>
  <si>
    <t>Závitová tyč 6 mm/2 m "GZ"</t>
  </si>
  <si>
    <t>8592648190127</t>
  </si>
  <si>
    <t>Závitová tyč 8 mm/1 m "GZ"</t>
  </si>
  <si>
    <t>8592648190219</t>
  </si>
  <si>
    <t>Závitová tyč 8 mm/2 m "GZ"</t>
  </si>
  <si>
    <t>8592648190226</t>
  </si>
  <si>
    <t>ARK-219025</t>
  </si>
  <si>
    <r>
      <t>Závitová tyč 10</t>
    </r>
    <r>
      <rPr>
        <sz val="11"/>
        <rFont val="Calibri"/>
        <family val="2"/>
        <charset val="238"/>
      </rPr>
      <t xml:space="preserve"> mm/1 m "GZ"</t>
    </r>
  </si>
  <si>
    <t>ARK-219026</t>
  </si>
  <si>
    <r>
      <t>Závitová tyč 10</t>
    </r>
    <r>
      <rPr>
        <sz val="11"/>
        <rFont val="Calibri"/>
        <family val="2"/>
        <charset val="238"/>
      </rPr>
      <t xml:space="preserve"> mm/2 m "GZ"</t>
    </r>
  </si>
  <si>
    <t>Spojka závitové tyče M6 "GZ"</t>
  </si>
  <si>
    <t>8592648190516</t>
  </si>
  <si>
    <t>Spojka závitové tyče M8 "GZ"</t>
  </si>
  <si>
    <t>8592648190530</t>
  </si>
  <si>
    <t>ARK-219055</t>
  </si>
  <si>
    <r>
      <t xml:space="preserve">Spojka závitové tyče </t>
    </r>
    <r>
      <rPr>
        <sz val="11"/>
        <rFont val="Calibri"/>
        <family val="2"/>
        <charset val="238"/>
      </rPr>
      <t>M10 "GZ"</t>
    </r>
  </si>
  <si>
    <t>Kovová hmoždinka M6 "GZ"</t>
  </si>
  <si>
    <t>8592648190615</t>
  </si>
  <si>
    <t>Kovová hmoždinka M8 "GZ"</t>
  </si>
  <si>
    <t>8592648190653</t>
  </si>
  <si>
    <t>Kovová hmoždinka M8 s límcem "GZ"</t>
  </si>
  <si>
    <t>8592648190660</t>
  </si>
  <si>
    <r>
      <t xml:space="preserve">Kovová hmoždinka HM S M6/12x52 "GZ" </t>
    </r>
    <r>
      <rPr>
        <sz val="10"/>
        <rFont val="Calibri"/>
        <family val="2"/>
        <charset val="238"/>
        <scheme val="minor"/>
      </rPr>
      <t>do dutých prostor</t>
    </r>
  </si>
  <si>
    <t>8592648190677</t>
  </si>
  <si>
    <r>
      <t xml:space="preserve">Kovová hmoždinka HM S M6/12x65 "GZ" </t>
    </r>
    <r>
      <rPr>
        <sz val="10"/>
        <rFont val="Calibri"/>
        <family val="2"/>
        <charset val="238"/>
        <scheme val="minor"/>
      </rPr>
      <t>do dutých prostor</t>
    </r>
  </si>
  <si>
    <t>8592648190684</t>
  </si>
  <si>
    <r>
      <t xml:space="preserve">Kovová hmoždinka HM SS M8/13x55 "GZ" </t>
    </r>
    <r>
      <rPr>
        <sz val="10"/>
        <rFont val="Calibri"/>
        <family val="2"/>
        <charset val="238"/>
        <scheme val="minor"/>
      </rPr>
      <t>do dutých prostor</t>
    </r>
  </si>
  <si>
    <t>8592648190691</t>
  </si>
  <si>
    <r>
      <t xml:space="preserve">Kovová hmoždinka HM SS M8/13x68 "GZ" </t>
    </r>
    <r>
      <rPr>
        <sz val="10"/>
        <rFont val="Calibri"/>
        <family val="2"/>
        <charset val="238"/>
        <scheme val="minor"/>
      </rPr>
      <t>do dutých prostor</t>
    </r>
  </si>
  <si>
    <t>8592648190707</t>
  </si>
  <si>
    <t>Kotva průvlačná TSA M6x65 "GZ"</t>
  </si>
  <si>
    <t>8592648190714</t>
  </si>
  <si>
    <t>Kotva průvlačná M8x85 "GZ"</t>
  </si>
  <si>
    <t>8592648190752</t>
  </si>
  <si>
    <t>Plechová hmoždinka M8/60 "GZ"</t>
  </si>
  <si>
    <t>8592648190813</t>
  </si>
  <si>
    <t>Plechová hmoždinka M10/60 "GZ"</t>
  </si>
  <si>
    <t>8592648190837</t>
  </si>
  <si>
    <r>
      <t xml:space="preserve">Hmoždinka M10x60 </t>
    </r>
    <r>
      <rPr>
        <sz val="10"/>
        <rFont val="Calibri"/>
        <family val="2"/>
        <charset val="238"/>
        <scheme val="minor"/>
      </rPr>
      <t>NYLON UH-L do dutých prostor (bal = 100 ks)</t>
    </r>
  </si>
  <si>
    <t>18592648190919</t>
  </si>
  <si>
    <r>
      <t xml:space="preserve">Hmoždinka M12x72 </t>
    </r>
    <r>
      <rPr>
        <sz val="10"/>
        <rFont val="Calibri"/>
        <family val="2"/>
        <charset val="238"/>
        <scheme val="minor"/>
      </rPr>
      <t>NYLON UH-L do dutých prostor (bal = 100 ks)</t>
    </r>
  </si>
  <si>
    <t>18592648190926</t>
  </si>
  <si>
    <r>
      <t xml:space="preserve">Hmoždinka sklopná KD 6 "GZ" </t>
    </r>
    <r>
      <rPr>
        <sz val="10"/>
        <rFont val="Calibri"/>
        <family val="2"/>
        <charset val="238"/>
        <scheme val="minor"/>
      </rPr>
      <t>do dutých prostor</t>
    </r>
    <r>
      <rPr>
        <sz val="11"/>
        <rFont val="Calibri"/>
        <family val="2"/>
        <charset val="238"/>
        <scheme val="minor"/>
      </rPr>
      <t xml:space="preserve">                 </t>
    </r>
  </si>
  <si>
    <t>8592648190950</t>
  </si>
  <si>
    <r>
      <t xml:space="preserve">Hmoždinka sklopná KD 8 "GZ" </t>
    </r>
    <r>
      <rPr>
        <sz val="10"/>
        <rFont val="Calibri"/>
        <family val="2"/>
        <charset val="238"/>
        <scheme val="minor"/>
      </rPr>
      <t xml:space="preserve">do dutých prostor </t>
    </r>
    <r>
      <rPr>
        <sz val="11"/>
        <rFont val="Calibri"/>
        <family val="2"/>
        <charset val="238"/>
        <scheme val="minor"/>
      </rPr>
      <t xml:space="preserve">                  </t>
    </r>
  </si>
  <si>
    <t>8592648190974</t>
  </si>
  <si>
    <r>
      <t xml:space="preserve">Šroub vratový M6/16 "GZ" </t>
    </r>
    <r>
      <rPr>
        <sz val="10"/>
        <rFont val="Calibri"/>
        <family val="2"/>
        <charset val="238"/>
        <scheme val="minor"/>
      </rPr>
      <t>(bal = 100 ks)</t>
    </r>
  </si>
  <si>
    <t>18592648191039</t>
  </si>
  <si>
    <r>
      <t xml:space="preserve">Šroub vratový M6/20 "GZ" </t>
    </r>
    <r>
      <rPr>
        <sz val="10"/>
        <rFont val="Calibri"/>
        <family val="2"/>
        <charset val="238"/>
        <scheme val="minor"/>
      </rPr>
      <t>(bal = 100 ks)</t>
    </r>
  </si>
  <si>
    <t>18592648191046</t>
  </si>
  <si>
    <r>
      <t xml:space="preserve">Šroub vratový M8/16 "GZ" </t>
    </r>
    <r>
      <rPr>
        <sz val="10"/>
        <rFont val="Calibri"/>
        <family val="2"/>
        <charset val="238"/>
        <scheme val="minor"/>
      </rPr>
      <t>(bal = 100 ks)</t>
    </r>
  </si>
  <si>
    <t>18592648191237</t>
  </si>
  <si>
    <r>
      <t xml:space="preserve">Šroub vratový M8/20 "GZ" </t>
    </r>
    <r>
      <rPr>
        <sz val="10"/>
        <rFont val="Calibri"/>
        <family val="2"/>
        <charset val="238"/>
        <scheme val="minor"/>
      </rPr>
      <t>(bal = 100 ks)</t>
    </r>
  </si>
  <si>
    <t>18592648191244</t>
  </si>
  <si>
    <r>
      <t xml:space="preserve">Šroub M6x16 6-ti hran "GZ" </t>
    </r>
    <r>
      <rPr>
        <sz val="10"/>
        <rFont val="Calibri"/>
        <family val="2"/>
        <charset val="238"/>
        <scheme val="minor"/>
      </rPr>
      <t>(bal = 100 ks)</t>
    </r>
  </si>
  <si>
    <t>18592648191633</t>
  </si>
  <si>
    <r>
      <t xml:space="preserve">Šroub M6x20 6-ti hran "GZ" </t>
    </r>
    <r>
      <rPr>
        <sz val="10"/>
        <rFont val="Calibri"/>
        <family val="2"/>
        <charset val="238"/>
        <scheme val="minor"/>
      </rPr>
      <t>(bal = 100 ks)</t>
    </r>
  </si>
  <si>
    <t>18592648191640</t>
  </si>
  <si>
    <r>
      <t xml:space="preserve">Šroub M6x40 6-ti hran "GZ" </t>
    </r>
    <r>
      <rPr>
        <sz val="10"/>
        <rFont val="Calibri"/>
        <family val="2"/>
        <charset val="238"/>
        <scheme val="minor"/>
      </rPr>
      <t>(bal = 100 ks)</t>
    </r>
  </si>
  <si>
    <t>18592648191671</t>
  </si>
  <si>
    <r>
      <t xml:space="preserve">Šroub M8x16 6-ti hran "GZ" </t>
    </r>
    <r>
      <rPr>
        <sz val="10"/>
        <rFont val="Calibri"/>
        <family val="2"/>
        <charset val="238"/>
        <scheme val="minor"/>
      </rPr>
      <t>(bal = 100 ks)</t>
    </r>
  </si>
  <si>
    <t>18592648191831</t>
  </si>
  <si>
    <r>
      <t xml:space="preserve">Šroub M8x20 6-ti hran "GZ" </t>
    </r>
    <r>
      <rPr>
        <sz val="10"/>
        <rFont val="Calibri"/>
        <family val="2"/>
        <charset val="238"/>
        <scheme val="minor"/>
      </rPr>
      <t>(bal = 100 ks)</t>
    </r>
  </si>
  <si>
    <t>18592648191848</t>
  </si>
  <si>
    <r>
      <t xml:space="preserve">Šroub M8x25 6-ti hran "GZ" </t>
    </r>
    <r>
      <rPr>
        <sz val="10"/>
        <rFont val="Calibri"/>
        <family val="2"/>
        <charset val="238"/>
        <scheme val="minor"/>
      </rPr>
      <t>(bal = 100 ks)</t>
    </r>
  </si>
  <si>
    <t>18592648191855</t>
  </si>
  <si>
    <r>
      <t xml:space="preserve">Šroub M8x30 6-ti hran "GZ" </t>
    </r>
    <r>
      <rPr>
        <sz val="10"/>
        <rFont val="Calibri"/>
        <family val="2"/>
        <charset val="238"/>
        <scheme val="minor"/>
      </rPr>
      <t>(bal = 100 ks)</t>
    </r>
  </si>
  <si>
    <t>18592648191862</t>
  </si>
  <si>
    <r>
      <t xml:space="preserve">Šroub M8x40 6-ti hran "GZ" </t>
    </r>
    <r>
      <rPr>
        <sz val="10"/>
        <rFont val="Calibri"/>
        <family val="2"/>
        <charset val="238"/>
        <scheme val="minor"/>
      </rPr>
      <t>(bal = 100 ks)</t>
    </r>
  </si>
  <si>
    <t>18592648191879</t>
  </si>
  <si>
    <r>
      <t xml:space="preserve">Šroub M8x50 6-ti hran "GZ" </t>
    </r>
    <r>
      <rPr>
        <sz val="10"/>
        <rFont val="Calibri"/>
        <family val="2"/>
        <charset val="238"/>
        <scheme val="minor"/>
      </rPr>
      <t>(bal = 100 ks)</t>
    </r>
  </si>
  <si>
    <t>18592648191886</t>
  </si>
  <si>
    <r>
      <t xml:space="preserve">Šroub M8x100 6-ti hran "GZ" </t>
    </r>
    <r>
      <rPr>
        <sz val="10"/>
        <rFont val="Calibri"/>
        <family val="2"/>
        <charset val="238"/>
        <scheme val="minor"/>
      </rPr>
      <t>(pro držák DZM 5)</t>
    </r>
  </si>
  <si>
    <t>8592648191988</t>
  </si>
  <si>
    <r>
      <t xml:space="preserve">Šroub M8x120 6-ti hran "GZ" </t>
    </r>
    <r>
      <rPr>
        <sz val="10"/>
        <rFont val="Calibri"/>
        <family val="2"/>
        <charset val="238"/>
        <scheme val="minor"/>
      </rPr>
      <t>(pro držák DZM 5)</t>
    </r>
  </si>
  <si>
    <t>8592648192022</t>
  </si>
  <si>
    <r>
      <t xml:space="preserve">Šroub M8x140 6-ti hran "GZ" </t>
    </r>
    <r>
      <rPr>
        <sz val="10"/>
        <rFont val="Calibri"/>
        <family val="2"/>
        <charset val="238"/>
        <scheme val="minor"/>
      </rPr>
      <t>(pro držák DZM 5)</t>
    </r>
  </si>
  <si>
    <t>8592648192060</t>
  </si>
  <si>
    <t>ARK-219217</t>
  </si>
  <si>
    <r>
      <t xml:space="preserve">Šroub M10x40 6-ti hran "GZ" </t>
    </r>
    <r>
      <rPr>
        <sz val="10"/>
        <rFont val="Calibri"/>
        <family val="2"/>
        <charset val="238"/>
        <scheme val="minor"/>
      </rPr>
      <t>(bal = 100 ks)</t>
    </r>
  </si>
  <si>
    <t>18592648192173</t>
  </si>
  <si>
    <t>ARK-219218</t>
  </si>
  <si>
    <r>
      <t xml:space="preserve">Šroub M10x50 6-ti hran "GZ" </t>
    </r>
    <r>
      <rPr>
        <sz val="10"/>
        <rFont val="Calibri"/>
        <family val="2"/>
        <charset val="238"/>
        <scheme val="minor"/>
      </rPr>
      <t>(bal = 100 ks)</t>
    </r>
  </si>
  <si>
    <t>18592648192180</t>
  </si>
  <si>
    <r>
      <t xml:space="preserve">Podložka M6,4 velkoplošná "GZ" </t>
    </r>
    <r>
      <rPr>
        <sz val="10"/>
        <rFont val="Calibri"/>
        <family val="2"/>
        <charset val="238"/>
        <scheme val="minor"/>
      </rPr>
      <t>(bal = 100 ks)</t>
    </r>
  </si>
  <si>
    <t>18592648193118</t>
  </si>
  <si>
    <r>
      <t xml:space="preserve">Podložka M8,4 "GZ" </t>
    </r>
    <r>
      <rPr>
        <sz val="10"/>
        <rFont val="Calibri"/>
        <family val="2"/>
        <charset val="238"/>
        <scheme val="minor"/>
      </rPr>
      <t>(bal = 100 ks)</t>
    </r>
  </si>
  <si>
    <t>18592648193200</t>
  </si>
  <si>
    <r>
      <t xml:space="preserve">Podložka M8,4 velkoplošná "GZ" </t>
    </r>
    <r>
      <rPr>
        <sz val="10"/>
        <rFont val="Calibri"/>
        <family val="2"/>
        <charset val="238"/>
        <scheme val="minor"/>
      </rPr>
      <t>(bal = 100 ks)</t>
    </r>
  </si>
  <si>
    <t>18592648193217</t>
  </si>
  <si>
    <r>
      <t xml:space="preserve">Podložka M10,4 "GZ" </t>
    </r>
    <r>
      <rPr>
        <sz val="10"/>
        <rFont val="Calibri"/>
        <family val="2"/>
        <charset val="238"/>
        <scheme val="minor"/>
      </rPr>
      <t>(bal = 100 ks)</t>
    </r>
  </si>
  <si>
    <t>18592648193309</t>
  </si>
  <si>
    <t>ARK-219331</t>
  </si>
  <si>
    <r>
      <t xml:space="preserve">Podložka </t>
    </r>
    <r>
      <rPr>
        <sz val="11"/>
        <rFont val="Calibri"/>
        <family val="2"/>
        <charset val="238"/>
      </rPr>
      <t xml:space="preserve">M10,4 velkoplošná "GZ" </t>
    </r>
    <r>
      <rPr>
        <sz val="10"/>
        <rFont val="Calibri"/>
        <family val="2"/>
        <charset val="238"/>
      </rPr>
      <t>(bal = 100 ks)</t>
    </r>
  </si>
  <si>
    <r>
      <t xml:space="preserve">Matice M6 límcová (podložková) "GZ" </t>
    </r>
    <r>
      <rPr>
        <sz val="10"/>
        <rFont val="Calibri"/>
        <family val="2"/>
        <charset val="238"/>
        <scheme val="minor"/>
      </rPr>
      <t>(bal = 100 ks)</t>
    </r>
  </si>
  <si>
    <t>18592648194115</t>
  </si>
  <si>
    <r>
      <t xml:space="preserve">Matice M8 "GZ" </t>
    </r>
    <r>
      <rPr>
        <sz val="10"/>
        <rFont val="Calibri"/>
        <family val="2"/>
        <charset val="238"/>
        <scheme val="minor"/>
      </rPr>
      <t>(bal = 100 ks)</t>
    </r>
  </si>
  <si>
    <t>18592648194207</t>
  </si>
  <si>
    <r>
      <t xml:space="preserve">Matice M8 límcová (podložková) "GZ" </t>
    </r>
    <r>
      <rPr>
        <sz val="10"/>
        <rFont val="Calibri"/>
        <family val="2"/>
        <charset val="238"/>
        <scheme val="minor"/>
      </rPr>
      <t>(bal = 100 ks)</t>
    </r>
    <r>
      <rPr>
        <sz val="11"/>
        <rFont val="Calibri"/>
        <family val="2"/>
        <charset val="238"/>
        <scheme val="minor"/>
      </rPr>
      <t xml:space="preserve">          </t>
    </r>
  </si>
  <si>
    <t>18592648194214</t>
  </si>
  <si>
    <t>ARK-219430</t>
  </si>
  <si>
    <r>
      <t xml:space="preserve">Matice </t>
    </r>
    <r>
      <rPr>
        <sz val="11"/>
        <rFont val="Calibri"/>
        <family val="2"/>
        <charset val="238"/>
      </rPr>
      <t xml:space="preserve">M10 "GZ" </t>
    </r>
    <r>
      <rPr>
        <sz val="10"/>
        <rFont val="Calibri"/>
        <family val="2"/>
        <charset val="238"/>
      </rPr>
      <t>(bal = 100 ks)</t>
    </r>
  </si>
  <si>
    <t>ARK-219431</t>
  </si>
  <si>
    <r>
      <t xml:space="preserve">Matice </t>
    </r>
    <r>
      <rPr>
        <sz val="11"/>
        <rFont val="Calibri"/>
        <family val="2"/>
        <charset val="238"/>
      </rPr>
      <t xml:space="preserve">M10 límcová (podložková) "GZ" </t>
    </r>
    <r>
      <rPr>
        <sz val="10"/>
        <rFont val="Calibri"/>
        <family val="2"/>
        <charset val="238"/>
      </rPr>
      <t>(bal = 100 ks)</t>
    </r>
    <r>
      <rPr>
        <sz val="11"/>
        <rFont val="Calibri"/>
        <family val="2"/>
        <charset val="238"/>
      </rPr>
      <t xml:space="preserve">          </t>
    </r>
  </si>
  <si>
    <r>
      <t xml:space="preserve">Vrut M6x60 se 6-ti hranou hlavou "GZ" </t>
    </r>
    <r>
      <rPr>
        <sz val="10"/>
        <rFont val="Calibri"/>
        <family val="2"/>
        <charset val="238"/>
        <scheme val="minor"/>
      </rPr>
      <t>(bal = 100 ks)</t>
    </r>
  </si>
  <si>
    <t>18592648195105</t>
  </si>
  <si>
    <r>
      <t xml:space="preserve">Vrut M6x70 se 6-ti hranou hlavou "GZ" - </t>
    </r>
    <r>
      <rPr>
        <sz val="10"/>
        <rFont val="Calibri"/>
        <family val="2"/>
        <charset val="238"/>
        <scheme val="minor"/>
      </rPr>
      <t>do plech. HM (bal = 100 ks)</t>
    </r>
  </si>
  <si>
    <t>18592648195112</t>
  </si>
  <si>
    <r>
      <t xml:space="preserve">Vrut M6x80 se 6-ti hranou hlavou "GZ" </t>
    </r>
    <r>
      <rPr>
        <sz val="10"/>
        <rFont val="Calibri"/>
        <family val="2"/>
        <charset val="238"/>
        <scheme val="minor"/>
      </rPr>
      <t>(bal = 100 ks)</t>
    </r>
  </si>
  <si>
    <t>18592648195129</t>
  </si>
  <si>
    <r>
      <t xml:space="preserve">Vrut M8x70 se 6-ti hranou hlavou "GZ" - </t>
    </r>
    <r>
      <rPr>
        <sz val="10"/>
        <rFont val="Calibri"/>
        <family val="2"/>
        <charset val="238"/>
        <scheme val="minor"/>
      </rPr>
      <t>do plech. HM (bal = 100 ks)</t>
    </r>
  </si>
  <si>
    <t>18592648195211</t>
  </si>
  <si>
    <r>
      <t xml:space="preserve">Vrut M8x90 se 6-ti hranou hlavou "GZ" </t>
    </r>
    <r>
      <rPr>
        <sz val="10"/>
        <rFont val="Calibri"/>
        <family val="2"/>
        <charset val="238"/>
        <scheme val="minor"/>
      </rPr>
      <t>(bal = 100 ks)</t>
    </r>
  </si>
  <si>
    <t>18592648195235</t>
  </si>
  <si>
    <r>
      <t xml:space="preserve">Chemické kotvení - </t>
    </r>
    <r>
      <rPr>
        <sz val="10"/>
        <rFont val="Calibri"/>
        <family val="2"/>
        <charset val="238"/>
        <scheme val="minor"/>
      </rPr>
      <t>letní / 300 ml</t>
    </r>
  </si>
  <si>
    <t>8592648196013</t>
  </si>
  <si>
    <r>
      <t xml:space="preserve">Chemické kotvení - </t>
    </r>
    <r>
      <rPr>
        <sz val="10"/>
        <rFont val="Calibri"/>
        <family val="2"/>
        <charset val="238"/>
        <scheme val="minor"/>
      </rPr>
      <t>zimní / 300 ml</t>
    </r>
  </si>
  <si>
    <t>8592648196020</t>
  </si>
  <si>
    <t>8592648196037</t>
  </si>
  <si>
    <t>Šroub HUS3-H 6x40/5 "GZ"</t>
  </si>
  <si>
    <t>8592648196112</t>
  </si>
  <si>
    <t>ARK-219612</t>
  </si>
  <si>
    <t>Šroub HUS3-H 6x60/5 "GZ"</t>
  </si>
  <si>
    <t>Šroub HUS3-I 6x55 M8/M10 "GZ"</t>
  </si>
  <si>
    <t>8592648196143</t>
  </si>
  <si>
    <t>Šroub HUS3-A 6x55 M8/M16 "GZ"</t>
  </si>
  <si>
    <t>8592648196174</t>
  </si>
  <si>
    <t>Rámová hmoždinka HRD-C 8x120 "GZ"</t>
  </si>
  <si>
    <t>8592648196228</t>
  </si>
  <si>
    <t>Rámová hmoždinka HRD-H 10x120 "GZ"</t>
  </si>
  <si>
    <t>8592648196259</t>
  </si>
  <si>
    <t>Kotva s vnit. závitem HKD M8x30 "GZ"</t>
  </si>
  <si>
    <t>8592648196662</t>
  </si>
  <si>
    <t>ARK-219669</t>
  </si>
  <si>
    <r>
      <t xml:space="preserve">Kotva s vnit. závitem </t>
    </r>
    <r>
      <rPr>
        <sz val="11"/>
        <rFont val="Calibri"/>
        <family val="2"/>
        <charset val="238"/>
      </rPr>
      <t>HKD M10x40 "GZ"</t>
    </r>
  </si>
  <si>
    <t>Průvlaková kotva HST3 M8x75-/10 "GZ"</t>
  </si>
  <si>
    <t>8592648196754</t>
  </si>
  <si>
    <t>ARK-219678</t>
  </si>
  <si>
    <r>
      <t xml:space="preserve">Průvlaková kotva </t>
    </r>
    <r>
      <rPr>
        <sz val="11"/>
        <rFont val="Calibri"/>
        <family val="2"/>
        <charset val="238"/>
      </rPr>
      <t>HST3 M10x90 30/10 "GZ"</t>
    </r>
  </si>
  <si>
    <t>Závitový hřeb S-BT-MF M8/7 AN6 "GZ"</t>
  </si>
  <si>
    <t>8592648196822</t>
  </si>
  <si>
    <t>ARK-219803</t>
  </si>
  <si>
    <t>Odlehčení v tahu OTZ-FI 300</t>
  </si>
  <si>
    <t>ARK-219805</t>
  </si>
  <si>
    <t>Odlehčení v tahu OTZ-FI 500</t>
  </si>
  <si>
    <r>
      <t xml:space="preserve">Lanko pr. 3mm závěsné FeZn </t>
    </r>
    <r>
      <rPr>
        <sz val="10"/>
        <rFont val="Calibri"/>
        <family val="2"/>
        <charset val="238"/>
        <scheme val="minor"/>
      </rPr>
      <t>(1 ks = 50 m)</t>
    </r>
  </si>
  <si>
    <t>8592648199106</t>
  </si>
  <si>
    <t>8592648199205</t>
  </si>
  <si>
    <r>
      <t xml:space="preserve">Nůžky MERKUR - </t>
    </r>
    <r>
      <rPr>
        <sz val="10"/>
        <rFont val="Calibri"/>
        <family val="2"/>
        <charset val="238"/>
        <scheme val="minor"/>
      </rPr>
      <t>speciální boční břit</t>
    </r>
  </si>
  <si>
    <t>8592648199526</t>
  </si>
  <si>
    <r>
      <t xml:space="preserve">Trapézové kleště - </t>
    </r>
    <r>
      <rPr>
        <sz val="10"/>
        <rFont val="Calibri"/>
        <family val="2"/>
        <charset val="238"/>
        <scheme val="minor"/>
      </rPr>
      <t>velké</t>
    </r>
  </si>
  <si>
    <t>8592648199557</t>
  </si>
  <si>
    <t>8592648199588</t>
  </si>
  <si>
    <r>
      <t xml:space="preserve">Kleště HMZ 1 pro kovové hmoždinky "HM" </t>
    </r>
    <r>
      <rPr>
        <sz val="10"/>
        <rFont val="Calibri"/>
        <family val="2"/>
        <charset val="238"/>
        <scheme val="minor"/>
      </rPr>
      <t>do dutých prostor</t>
    </r>
  </si>
  <si>
    <t>8592648199595</t>
  </si>
  <si>
    <r>
      <t xml:space="preserve">Usazovací nástroj UKH - </t>
    </r>
    <r>
      <rPr>
        <sz val="10"/>
        <rFont val="Calibri"/>
        <family val="2"/>
        <charset val="238"/>
        <scheme val="minor"/>
      </rPr>
      <t>kov. hmoždinek M8 do betonu</t>
    </r>
  </si>
  <si>
    <t>8592648199601</t>
  </si>
  <si>
    <r>
      <t xml:space="preserve">Ochranná krytka OK 1 - </t>
    </r>
    <r>
      <rPr>
        <sz val="10"/>
        <rFont val="Calibri"/>
        <family val="2"/>
        <charset val="238"/>
        <scheme val="minor"/>
      </rPr>
      <t>pro dráty 3,5 - 4,0 mm</t>
    </r>
  </si>
  <si>
    <t>8592648199717</t>
  </si>
  <si>
    <r>
      <t xml:space="preserve">Ochranná krytka OK 2 - </t>
    </r>
    <r>
      <rPr>
        <sz val="10"/>
        <rFont val="Calibri"/>
        <family val="2"/>
        <charset val="238"/>
        <scheme val="minor"/>
      </rPr>
      <t>pro stojny STPM</t>
    </r>
  </si>
  <si>
    <t>8592648199724</t>
  </si>
  <si>
    <r>
      <t xml:space="preserve">Ochranná krytka OK 3 - </t>
    </r>
    <r>
      <rPr>
        <sz val="10"/>
        <rFont val="Calibri"/>
        <family val="2"/>
        <charset val="238"/>
        <scheme val="minor"/>
      </rPr>
      <t>pro stojny STNM</t>
    </r>
  </si>
  <si>
    <t>8592648199731</t>
  </si>
  <si>
    <r>
      <t xml:space="preserve">Ochranná krytka OK 4 - </t>
    </r>
    <r>
      <rPr>
        <sz val="10"/>
        <rFont val="Calibri"/>
        <family val="2"/>
        <charset val="238"/>
        <scheme val="minor"/>
      </rPr>
      <t>pro podpěry PZM/PZMP a nosníky NPZM</t>
    </r>
  </si>
  <si>
    <t>8592648199748</t>
  </si>
  <si>
    <t>Kabelový oddělovač KOM 50</t>
  </si>
  <si>
    <t>8592648199755</t>
  </si>
  <si>
    <t>Kabelový oddělovač KOM 100</t>
  </si>
  <si>
    <t>8592648199762</t>
  </si>
  <si>
    <r>
      <t xml:space="preserve">Sprej zinkový - </t>
    </r>
    <r>
      <rPr>
        <sz val="10"/>
        <rFont val="Calibri"/>
        <family val="2"/>
        <charset val="238"/>
        <scheme val="minor"/>
      </rPr>
      <t>zinek 98% 400 ml</t>
    </r>
  </si>
  <si>
    <t>8592648199816</t>
  </si>
  <si>
    <t>Povrchová úprava komponentů: Žárový "ŽZ"; Sendzimirový "SZ" zinek; Magnelis "MZ"</t>
  </si>
  <si>
    <r>
      <t xml:space="preserve">Žlab MERKUR 2     50/50 "ŽZ" - </t>
    </r>
    <r>
      <rPr>
        <sz val="10"/>
        <rFont val="Calibri"/>
        <family val="2"/>
        <charset val="238"/>
        <scheme val="minor"/>
      </rPr>
      <t>vzdálenost podpěr 2,0 m</t>
    </r>
  </si>
  <si>
    <t>8592648211105</t>
  </si>
  <si>
    <t>2</t>
  </si>
  <si>
    <r>
      <t xml:space="preserve">Žlab MERKUR 2     100/50 "ŽZ" - </t>
    </r>
    <r>
      <rPr>
        <sz val="10"/>
        <rFont val="Calibri"/>
        <family val="2"/>
        <charset val="238"/>
        <scheme val="minor"/>
      </rPr>
      <t>vzdálenost podpěr 2,0 m</t>
    </r>
  </si>
  <si>
    <t>8592648211204</t>
  </si>
  <si>
    <r>
      <t xml:space="preserve">Žlab MERKUR 2     150/50 "ŽZ" - </t>
    </r>
    <r>
      <rPr>
        <sz val="10"/>
        <rFont val="Calibri"/>
        <family val="2"/>
        <charset val="238"/>
        <scheme val="minor"/>
      </rPr>
      <t>vzdálenost podpěr 2,0 m</t>
    </r>
  </si>
  <si>
    <t>8592648211303</t>
  </si>
  <si>
    <r>
      <t xml:space="preserve">Žlab MERKUR 2     200/50 "ŽZ" - </t>
    </r>
    <r>
      <rPr>
        <sz val="10"/>
        <rFont val="Calibri"/>
        <family val="2"/>
        <charset val="238"/>
        <scheme val="minor"/>
      </rPr>
      <t>vzdálenost podpěr 2,0 m</t>
    </r>
  </si>
  <si>
    <t>8592648211402</t>
  </si>
  <si>
    <r>
      <t xml:space="preserve">Žlab MERKUR 2     250/50 "ŽZ" - </t>
    </r>
    <r>
      <rPr>
        <sz val="10"/>
        <rFont val="Calibri"/>
        <family val="2"/>
        <charset val="238"/>
        <scheme val="minor"/>
      </rPr>
      <t>vzdálenost podpěr 2,0 m</t>
    </r>
  </si>
  <si>
    <t>8592648211501</t>
  </si>
  <si>
    <r>
      <t xml:space="preserve">Žlab MERKUR 2     300/50 "ŽZ" - </t>
    </r>
    <r>
      <rPr>
        <sz val="10"/>
        <rFont val="Calibri"/>
        <family val="2"/>
        <charset val="238"/>
        <scheme val="minor"/>
      </rPr>
      <t>vzdálenost podpěr 1,5 m</t>
    </r>
  </si>
  <si>
    <t>8592648211600</t>
  </si>
  <si>
    <r>
      <t xml:space="preserve">Žlab MERKUR 2     400/50 "ŽZ" - </t>
    </r>
    <r>
      <rPr>
        <sz val="10"/>
        <rFont val="Calibri"/>
        <family val="2"/>
        <charset val="238"/>
        <scheme val="minor"/>
      </rPr>
      <t>vzdálenost podpěr 1,5 m</t>
    </r>
  </si>
  <si>
    <t>8592648211709</t>
  </si>
  <si>
    <r>
      <t xml:space="preserve">Žlab MERKUR 2     500/50 "ŽZ" - </t>
    </r>
    <r>
      <rPr>
        <sz val="10"/>
        <rFont val="Calibri"/>
        <family val="2"/>
        <charset val="238"/>
        <scheme val="minor"/>
      </rPr>
      <t>vzdálenost podpěr 1,5 m</t>
    </r>
  </si>
  <si>
    <t>8592648211808</t>
  </si>
  <si>
    <r>
      <t xml:space="preserve">Žlab MERKUR 2     100/100 "ŽZ" - </t>
    </r>
    <r>
      <rPr>
        <sz val="10"/>
        <rFont val="Calibri"/>
        <family val="2"/>
        <charset val="238"/>
        <scheme val="minor"/>
      </rPr>
      <t>vzdálenost podpěr 2,0 m</t>
    </r>
  </si>
  <si>
    <t>8592648212102</t>
  </si>
  <si>
    <r>
      <t xml:space="preserve">Žlab MERKUR 2     150/100 "ŽZ" - </t>
    </r>
    <r>
      <rPr>
        <sz val="10"/>
        <rFont val="Calibri"/>
        <family val="2"/>
        <charset val="238"/>
        <scheme val="minor"/>
      </rPr>
      <t>vzdálenost podpěr 2,0 m</t>
    </r>
  </si>
  <si>
    <t>8592648212201</t>
  </si>
  <si>
    <r>
      <t xml:space="preserve">Žlab MERKUR 2     200/100 "ŽZ" - </t>
    </r>
    <r>
      <rPr>
        <sz val="10"/>
        <rFont val="Calibri"/>
        <family val="2"/>
        <charset val="238"/>
        <scheme val="minor"/>
      </rPr>
      <t>vzdálenost podpěr 2,0 m</t>
    </r>
  </si>
  <si>
    <t>8592648212300</t>
  </si>
  <si>
    <r>
      <t xml:space="preserve">Žlab MERKUR 2     250/100 "ŽZ" - </t>
    </r>
    <r>
      <rPr>
        <sz val="10"/>
        <rFont val="Calibri"/>
        <family val="2"/>
        <charset val="238"/>
        <scheme val="minor"/>
      </rPr>
      <t>vzdálenost podpěr 1,5 m</t>
    </r>
  </si>
  <si>
    <t>8592648212409</t>
  </si>
  <si>
    <r>
      <t xml:space="preserve">Žlab MERKUR 2     300/100 "ŽZ" - </t>
    </r>
    <r>
      <rPr>
        <sz val="10"/>
        <rFont val="Calibri"/>
        <family val="2"/>
        <charset val="238"/>
        <scheme val="minor"/>
      </rPr>
      <t>vzdálenost podpěr 1,5 m</t>
    </r>
  </si>
  <si>
    <t>8592648212508</t>
  </si>
  <si>
    <r>
      <t xml:space="preserve">Žlab MERKUR 2     400/100 "ŽZ" - </t>
    </r>
    <r>
      <rPr>
        <sz val="10"/>
        <rFont val="Calibri"/>
        <family val="2"/>
        <charset val="238"/>
        <scheme val="minor"/>
      </rPr>
      <t>vzdálenost podpěr 1,5 m</t>
    </r>
  </si>
  <si>
    <t>8592648212607</t>
  </si>
  <si>
    <r>
      <t xml:space="preserve">Žlab MERKUR 2     500/100 "ŽZ" - </t>
    </r>
    <r>
      <rPr>
        <sz val="10"/>
        <rFont val="Calibri"/>
        <family val="2"/>
        <charset val="238"/>
        <scheme val="minor"/>
      </rPr>
      <t>vzdálenost podpěr 1,5 m</t>
    </r>
  </si>
  <si>
    <t>8592648212706</t>
  </si>
  <si>
    <r>
      <t xml:space="preserve">Žlab MERKUR 2     50/100-G "ŽZ" - </t>
    </r>
    <r>
      <rPr>
        <sz val="10"/>
        <rFont val="Calibri"/>
        <family val="2"/>
        <charset val="238"/>
        <scheme val="minor"/>
      </rPr>
      <t>vzdálenost podpěr 2,0 m</t>
    </r>
  </si>
  <si>
    <t>8592648213109</t>
  </si>
  <si>
    <r>
      <t xml:space="preserve">Žlab MERKUR 2     100/100-G "ŽZ" - </t>
    </r>
    <r>
      <rPr>
        <sz val="10"/>
        <rFont val="Calibri"/>
        <family val="2"/>
        <charset val="238"/>
        <scheme val="minor"/>
      </rPr>
      <t>vzdálenost podpěr 2,0 m</t>
    </r>
  </si>
  <si>
    <t>8592648213208</t>
  </si>
  <si>
    <t>Víko VZM   50 "SZ" 0,55 mm</t>
  </si>
  <si>
    <t>8592648220053</t>
  </si>
  <si>
    <t>Víko VZM   100 "SZ" 0,55 mm</t>
  </si>
  <si>
    <t>8592648220107</t>
  </si>
  <si>
    <t>Víko VZM   150 "SZ" 0,55 mm</t>
  </si>
  <si>
    <t>8592648220152</t>
  </si>
  <si>
    <t>Víko VZM   200 "SZ" 0,8 mm</t>
  </si>
  <si>
    <t>8592648220206</t>
  </si>
  <si>
    <t>Víko VZM   250 "SZ" 0,8 mm</t>
  </si>
  <si>
    <t>8592648220251</t>
  </si>
  <si>
    <t>Víko VZM   300 "SZ" 0,8 mm</t>
  </si>
  <si>
    <t>8592648220305</t>
  </si>
  <si>
    <t>Víko VZM   400 "SZ" 0,8 mm</t>
  </si>
  <si>
    <t>8592648220404</t>
  </si>
  <si>
    <t>Víko VZM   500 "SZ" 0,8 mm</t>
  </si>
  <si>
    <t>8592648220503</t>
  </si>
  <si>
    <t>Přepážka KPZM 50 "SZ" 0,8 mm</t>
  </si>
  <si>
    <t>8592648221050</t>
  </si>
  <si>
    <t>Přepážka KPZM 100 "SZ" 0,8 mm</t>
  </si>
  <si>
    <t>8592648221104</t>
  </si>
  <si>
    <t>Víko VZM   50 "ŽZ" 1,0 mm</t>
  </si>
  <si>
    <t>8592648222040</t>
  </si>
  <si>
    <t>Víko VZM   100 "ŽZ" 1,0 mm</t>
  </si>
  <si>
    <t>8592648222095</t>
  </si>
  <si>
    <t>Víko VZM   150 "ŽZ" 1,0 mm</t>
  </si>
  <si>
    <t>8592648222149</t>
  </si>
  <si>
    <t>Víko VZM   200 "ŽZ" 1,0 mm</t>
  </si>
  <si>
    <t>8592648222194</t>
  </si>
  <si>
    <t>Víko VZM   250 "ŽZ" 1,2 mm</t>
  </si>
  <si>
    <t>8592648222248</t>
  </si>
  <si>
    <t>Víko VZM   300 "ŽZ" 1,2 mm</t>
  </si>
  <si>
    <t>8592648222293</t>
  </si>
  <si>
    <t>Víko VZM   400 "ŽZ" 1,2 mm</t>
  </si>
  <si>
    <t>8592648222392</t>
  </si>
  <si>
    <t>Víko VZM   500 "ŽZ" 1,2 mm</t>
  </si>
  <si>
    <t>8592648222491</t>
  </si>
  <si>
    <t>Přepážka KPZM 50 "ŽZ" 1,0 mm</t>
  </si>
  <si>
    <t>8592648223054</t>
  </si>
  <si>
    <t>Přepážka KPZM 100 "ŽZ" 1,0 mm</t>
  </si>
  <si>
    <t>8592648223108</t>
  </si>
  <si>
    <t>Kabelový svod KSM "ŽZ"</t>
  </si>
  <si>
    <t>8592648224105</t>
  </si>
  <si>
    <t>ARK-222505</t>
  </si>
  <si>
    <t>Víko VZM   50 "MZ" 0,8 mm</t>
  </si>
  <si>
    <t>ARK-222510</t>
  </si>
  <si>
    <t>Víko VZM   100 "MZ" 0,8 mm</t>
  </si>
  <si>
    <t>ARK-222515</t>
  </si>
  <si>
    <t>Víko VZM   150 "MZ" 0,8 mm</t>
  </si>
  <si>
    <t>ARK-222520</t>
  </si>
  <si>
    <t>Víko VZM   200 "MZ" 0,8 mm</t>
  </si>
  <si>
    <t>ARK-222525</t>
  </si>
  <si>
    <t>Víko VZM   250 "MZ" 0,8 mm</t>
  </si>
  <si>
    <t>ARK-222530</t>
  </si>
  <si>
    <t>Víko VZM   300 "MZ" 0,8 mm</t>
  </si>
  <si>
    <t>ARK-222540</t>
  </si>
  <si>
    <t>Víko VZM   400 "MZ" 0,8 mm</t>
  </si>
  <si>
    <t>ARK-222550</t>
  </si>
  <si>
    <t>Víko VZM   500 "MZ" 0,8 mm</t>
  </si>
  <si>
    <t>ARK-222605</t>
  </si>
  <si>
    <t>Přepážka KPZM 50 "MZ" 0,8 mm</t>
  </si>
  <si>
    <t>ARK-222610</t>
  </si>
  <si>
    <t>Přepážka KPZM 100 "MZ" 0,8 mm</t>
  </si>
  <si>
    <r>
      <t xml:space="preserve">Spojka SZM 1 "ŽZ" - </t>
    </r>
    <r>
      <rPr>
        <sz val="10"/>
        <rFont val="Calibri"/>
        <family val="2"/>
        <charset val="238"/>
        <scheme val="minor"/>
      </rPr>
      <t>pro spojení "žlab-žlab"</t>
    </r>
  </si>
  <si>
    <t>8592648230106</t>
  </si>
  <si>
    <r>
      <t>Spojka SZM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pro spojení "žlab-žlab"</t>
    </r>
  </si>
  <si>
    <t>8592648230120</t>
  </si>
  <si>
    <r>
      <t>Spojka SZM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30"/>
        <rFont val="Calibri"/>
        <family val="2"/>
        <charset val="238"/>
        <scheme val="minor"/>
      </rPr>
      <t>"A2"</t>
    </r>
    <r>
      <rPr>
        <sz val="10"/>
        <rFont val="Calibri"/>
        <family val="2"/>
        <charset val="238"/>
        <scheme val="minor"/>
      </rPr>
      <t xml:space="preserve"> - pro spojení "žlab-žlab"</t>
    </r>
  </si>
  <si>
    <t>8592648230137</t>
  </si>
  <si>
    <r>
      <t xml:space="preserve">Spojka SZM 4 "ŽZ" - </t>
    </r>
    <r>
      <rPr>
        <sz val="10"/>
        <rFont val="Calibri"/>
        <family val="2"/>
        <charset val="238"/>
        <scheme val="minor"/>
      </rPr>
      <t>pro vytváření kolena a "T"-kusů</t>
    </r>
  </si>
  <si>
    <t>8592648230403</t>
  </si>
  <si>
    <r>
      <t>Spojka SZM 4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pro vytváření kolena a "T"-kusů</t>
    </r>
  </si>
  <si>
    <t>8592648230427</t>
  </si>
  <si>
    <r>
      <t>Spojka SZM 4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30"/>
        <rFont val="Calibri"/>
        <family val="2"/>
        <charset val="238"/>
        <scheme val="minor"/>
      </rPr>
      <t>"A2"</t>
    </r>
    <r>
      <rPr>
        <sz val="10"/>
        <rFont val="Calibri"/>
        <family val="2"/>
        <charset val="238"/>
        <scheme val="minor"/>
      </rPr>
      <t xml:space="preserve"> - pro vytváření kolena a "T"-kusů</t>
    </r>
  </si>
  <si>
    <t>8592648230434</t>
  </si>
  <si>
    <r>
      <t xml:space="preserve">Tvarovací sada TSM 50-100 "ŽZ" - </t>
    </r>
    <r>
      <rPr>
        <sz val="10"/>
        <rFont val="Calibri"/>
        <family val="2"/>
        <charset val="238"/>
        <scheme val="minor"/>
      </rPr>
      <t>pro vytváření kolen</t>
    </r>
  </si>
  <si>
    <t>8592648230502</t>
  </si>
  <si>
    <r>
      <t>Tvarovací sada TSM 50-100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pro vytváření kolen</t>
    </r>
  </si>
  <si>
    <t>8592648230526</t>
  </si>
  <si>
    <r>
      <t>Tvarovací sada TSM 50-100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30"/>
        <rFont val="Calibri"/>
        <family val="2"/>
        <charset val="238"/>
        <scheme val="minor"/>
      </rPr>
      <t>"A2"</t>
    </r>
    <r>
      <rPr>
        <sz val="10"/>
        <rFont val="Calibri"/>
        <family val="2"/>
        <charset val="238"/>
        <scheme val="minor"/>
      </rPr>
      <t xml:space="preserve"> - pro vytváření kolen</t>
    </r>
  </si>
  <si>
    <t>8592648230533</t>
  </si>
  <si>
    <t>Tvarovací pásek TPM 1000 "SZ"</t>
  </si>
  <si>
    <t>8592648230564</t>
  </si>
  <si>
    <r>
      <t>Spojka kloubová horizontální SKHM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</si>
  <si>
    <t>8592648230670</t>
  </si>
  <si>
    <r>
      <t xml:space="preserve">Spojka SUM 1 "ŽZ" - </t>
    </r>
    <r>
      <rPr>
        <sz val="10"/>
        <rFont val="Calibri"/>
        <family val="2"/>
        <charset val="238"/>
        <scheme val="minor"/>
      </rPr>
      <t>uzemňovací</t>
    </r>
  </si>
  <si>
    <t>8592648230700</t>
  </si>
  <si>
    <r>
      <t>Spojka SUM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1"/>
        <rFont val="Calibri"/>
        <family val="2"/>
        <charset val="238"/>
        <scheme val="minor"/>
      </rPr>
      <t xml:space="preserve"> - </t>
    </r>
    <r>
      <rPr>
        <sz val="10"/>
        <rFont val="Calibri"/>
        <family val="2"/>
        <charset val="238"/>
        <scheme val="minor"/>
      </rPr>
      <t>uzemňovací</t>
    </r>
  </si>
  <si>
    <t>8592648230724</t>
  </si>
  <si>
    <r>
      <t>Spojka SUM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30"/>
        <rFont val="Calibri"/>
        <family val="2"/>
        <charset val="238"/>
        <scheme val="minor"/>
      </rPr>
      <t>"A2"</t>
    </r>
    <r>
      <rPr>
        <sz val="11"/>
        <rFont val="Calibri"/>
        <family val="2"/>
        <charset val="238"/>
        <scheme val="minor"/>
      </rPr>
      <t xml:space="preserve"> - </t>
    </r>
    <r>
      <rPr>
        <sz val="10"/>
        <rFont val="Calibri"/>
        <family val="2"/>
        <charset val="238"/>
        <scheme val="minor"/>
      </rPr>
      <t>uzemňovací</t>
    </r>
  </si>
  <si>
    <t>8592648230731</t>
  </si>
  <si>
    <r>
      <t xml:space="preserve">Spojovací sada SPM 1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1"/>
        <rFont val="Calibri"/>
        <family val="2"/>
        <charset val="238"/>
        <scheme val="minor"/>
      </rPr>
      <t xml:space="preserve"> - </t>
    </r>
    <r>
      <rPr>
        <sz val="10"/>
        <rFont val="Calibri"/>
        <family val="2"/>
        <charset val="238"/>
        <scheme val="minor"/>
      </rPr>
      <t>pro přepážky - sada M6x16+M6 (bal = 100 ks)</t>
    </r>
  </si>
  <si>
    <t>18592648230806</t>
  </si>
  <si>
    <r>
      <t>Spojka SVM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pro víka</t>
    </r>
  </si>
  <si>
    <t>8592648230854</t>
  </si>
  <si>
    <r>
      <t>Spojka SVM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30"/>
        <rFont val="Calibri"/>
        <family val="2"/>
        <charset val="238"/>
        <scheme val="minor"/>
      </rPr>
      <t>"A2</t>
    </r>
    <r>
      <rPr>
        <sz val="10"/>
        <rFont val="Calibri"/>
        <family val="2"/>
        <charset val="238"/>
        <scheme val="minor"/>
      </rPr>
      <t>" - pro víka</t>
    </r>
  </si>
  <si>
    <t>8592648230885</t>
  </si>
  <si>
    <r>
      <t xml:space="preserve">Spojka stojny prostorové SSPM "ŽZ" - </t>
    </r>
    <r>
      <rPr>
        <sz val="10"/>
        <rFont val="Calibri"/>
        <family val="2"/>
        <charset val="238"/>
        <scheme val="minor"/>
      </rPr>
      <t>k prodloužení stojen</t>
    </r>
  </si>
  <si>
    <t>8592648230953</t>
  </si>
  <si>
    <t>Držák DZM 1 "ŽZ"</t>
  </si>
  <si>
    <t>8592648240105</t>
  </si>
  <si>
    <t>8592648240150</t>
  </si>
  <si>
    <t>Držák DZM 3/100 "ŽZ"</t>
  </si>
  <si>
    <t>8592648240303</t>
  </si>
  <si>
    <t>Držák DZM 3/150 "ŽZ"</t>
  </si>
  <si>
    <t>8592648240358</t>
  </si>
  <si>
    <t>Držák DZM 4 "ŽZ"</t>
  </si>
  <si>
    <t>8592648240402</t>
  </si>
  <si>
    <t>Držák DZM 5 "ŽZ"</t>
  </si>
  <si>
    <t>8592648240501</t>
  </si>
  <si>
    <t>Držák DZM 6 "ŽZ"</t>
  </si>
  <si>
    <t>8592648240600</t>
  </si>
  <si>
    <t>Držák DZM 7 "ŽZ"</t>
  </si>
  <si>
    <t>8592648240709</t>
  </si>
  <si>
    <t>Držák DZM 8 "ŽZ"</t>
  </si>
  <si>
    <t>8592648240808</t>
  </si>
  <si>
    <t>Držák DZM 10 "ŽZ"</t>
  </si>
  <si>
    <t>8592648241003</t>
  </si>
  <si>
    <r>
      <t>Držák DZM 11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</si>
  <si>
    <t>8592648241126</t>
  </si>
  <si>
    <t>Držák DZM 12 "ŽZ"</t>
  </si>
  <si>
    <t>8592648241201</t>
  </si>
  <si>
    <t>Držák DZM 13 "ŽZ"</t>
  </si>
  <si>
    <t>8592648241300</t>
  </si>
  <si>
    <t>Držák DZM 14 "ŽZ"</t>
  </si>
  <si>
    <t>8592648241409</t>
  </si>
  <si>
    <t>Držák DZM 15 "ŽZ"</t>
  </si>
  <si>
    <t>8592648241508</t>
  </si>
  <si>
    <t>Držák DZM STP "ŽZ"</t>
  </si>
  <si>
    <t>8592648243007</t>
  </si>
  <si>
    <t>8592648243106</t>
  </si>
  <si>
    <r>
      <t xml:space="preserve">Nosník NZM 50 "ŽZ" - </t>
    </r>
    <r>
      <rPr>
        <sz val="10"/>
        <rFont val="Calibri"/>
        <family val="2"/>
        <charset val="238"/>
        <scheme val="minor"/>
      </rPr>
      <t>pro žlab 50/50</t>
    </r>
    <r>
      <rPr>
        <b/>
        <sz val="10"/>
        <color indexed="8"/>
        <rFont val="Calibri"/>
        <family val="2"/>
        <charset val="238"/>
      </rPr>
      <t/>
    </r>
  </si>
  <si>
    <t>8592648250050</t>
  </si>
  <si>
    <r>
      <t xml:space="preserve">Nosník NZM 100 "ŽZ" - </t>
    </r>
    <r>
      <rPr>
        <sz val="10"/>
        <rFont val="Calibri"/>
        <family val="2"/>
        <charset val="238"/>
        <scheme val="minor"/>
      </rPr>
      <t>pro žlab 50/50; 100/50; 100/100</t>
    </r>
    <r>
      <rPr>
        <b/>
        <sz val="10"/>
        <color indexed="8"/>
        <rFont val="Calibri"/>
        <family val="2"/>
        <charset val="238"/>
      </rPr>
      <t/>
    </r>
  </si>
  <si>
    <t>8592648250104</t>
  </si>
  <si>
    <r>
      <t xml:space="preserve">Nosník NZM 150 "ŽZ" - </t>
    </r>
    <r>
      <rPr>
        <sz val="10"/>
        <rFont val="Calibri"/>
        <family val="2"/>
        <charset val="238"/>
        <scheme val="minor"/>
      </rPr>
      <t>pro žlab 150/50; 150/100</t>
    </r>
  </si>
  <si>
    <t>8592648250159</t>
  </si>
  <si>
    <r>
      <t xml:space="preserve">Nosník NZM 200 "ŽZ" - </t>
    </r>
    <r>
      <rPr>
        <sz val="10"/>
        <rFont val="Calibri"/>
        <family val="2"/>
        <charset val="238"/>
        <scheme val="minor"/>
      </rPr>
      <t>pro žlab 200/50; 200/100</t>
    </r>
    <r>
      <rPr>
        <b/>
        <sz val="10"/>
        <color indexed="8"/>
        <rFont val="Calibri"/>
        <family val="2"/>
        <charset val="238"/>
      </rPr>
      <t/>
    </r>
  </si>
  <si>
    <t>8592648250203</t>
  </si>
  <si>
    <r>
      <t xml:space="preserve">Nosník NZM 250 "ŽZ" - </t>
    </r>
    <r>
      <rPr>
        <sz val="10"/>
        <rFont val="Calibri"/>
        <family val="2"/>
        <charset val="238"/>
        <scheme val="minor"/>
      </rPr>
      <t>pro žlab 250/50; 250/100</t>
    </r>
    <r>
      <rPr>
        <b/>
        <sz val="10"/>
        <color indexed="8"/>
        <rFont val="Calibri"/>
        <family val="2"/>
        <charset val="238"/>
      </rPr>
      <t/>
    </r>
  </si>
  <si>
    <t>8592648250258</t>
  </si>
  <si>
    <r>
      <t xml:space="preserve">Nosník NZM 300 "ŽZ" - </t>
    </r>
    <r>
      <rPr>
        <sz val="10"/>
        <rFont val="Calibri"/>
        <family val="2"/>
        <charset val="238"/>
        <scheme val="minor"/>
      </rPr>
      <t>pro žlab 300/50; 300/100</t>
    </r>
    <r>
      <rPr>
        <b/>
        <sz val="10"/>
        <color indexed="8"/>
        <rFont val="Calibri"/>
        <family val="2"/>
        <charset val="238"/>
      </rPr>
      <t/>
    </r>
  </si>
  <si>
    <t>8592648250302</t>
  </si>
  <si>
    <r>
      <t xml:space="preserve">Nosník NZM 400 "ŽZ" - </t>
    </r>
    <r>
      <rPr>
        <sz val="10"/>
        <rFont val="Calibri"/>
        <family val="2"/>
        <charset val="238"/>
        <scheme val="minor"/>
      </rPr>
      <t>pro žlab 400/50; 400/100</t>
    </r>
    <r>
      <rPr>
        <b/>
        <sz val="10"/>
        <color indexed="8"/>
        <rFont val="Calibri"/>
        <family val="2"/>
        <charset val="238"/>
      </rPr>
      <t/>
    </r>
  </si>
  <si>
    <t>8592648250401</t>
  </si>
  <si>
    <r>
      <t xml:space="preserve">Nosník NZM 500 "ŽZ" - </t>
    </r>
    <r>
      <rPr>
        <sz val="10"/>
        <rFont val="Calibri"/>
        <family val="2"/>
        <charset val="238"/>
        <scheme val="minor"/>
      </rPr>
      <t>pro žlab 500/50; 500/100</t>
    </r>
    <r>
      <rPr>
        <b/>
        <sz val="10"/>
        <color indexed="8"/>
        <rFont val="Calibri"/>
        <family val="2"/>
        <charset val="238"/>
      </rPr>
      <t/>
    </r>
  </si>
  <si>
    <t>8592648250500</t>
  </si>
  <si>
    <r>
      <t>Nosník NPZM 50 "ŽZ" -</t>
    </r>
    <r>
      <rPr>
        <sz val="10"/>
        <rFont val="Calibri"/>
        <family val="2"/>
        <charset val="238"/>
        <scheme val="minor"/>
      </rPr>
      <t xml:space="preserve"> pro žlab 50/50</t>
    </r>
  </si>
  <si>
    <r>
      <t xml:space="preserve">Nosník NPZM 100 "ŽZ" - </t>
    </r>
    <r>
      <rPr>
        <sz val="10"/>
        <rFont val="Calibri"/>
        <family val="2"/>
        <charset val="238"/>
        <scheme val="minor"/>
      </rPr>
      <t>pro žlab 50/50; 100/50; 100/100</t>
    </r>
  </si>
  <si>
    <r>
      <t>Nosník NPZM 150 "ŽZ" -</t>
    </r>
    <r>
      <rPr>
        <sz val="10"/>
        <rFont val="Calibri"/>
        <family val="2"/>
        <charset val="238"/>
        <scheme val="minor"/>
      </rPr>
      <t xml:space="preserve"> pro žlab 150/50; 150/100</t>
    </r>
  </si>
  <si>
    <r>
      <t xml:space="preserve">Nosník NPZM 200 "ŽZ" - </t>
    </r>
    <r>
      <rPr>
        <sz val="10"/>
        <rFont val="Calibri"/>
        <family val="2"/>
        <charset val="238"/>
        <scheme val="minor"/>
      </rPr>
      <t>pro žlab 200/50; 200/100</t>
    </r>
  </si>
  <si>
    <r>
      <t xml:space="preserve">Nosník NPZM 250 "ŽZ" - </t>
    </r>
    <r>
      <rPr>
        <sz val="10"/>
        <rFont val="Calibri"/>
        <family val="2"/>
        <charset val="238"/>
        <scheme val="minor"/>
      </rPr>
      <t>pro žlab 250/50; 250/100</t>
    </r>
  </si>
  <si>
    <r>
      <t xml:space="preserve">Nosník NPZM 300 "ŽZ" - </t>
    </r>
    <r>
      <rPr>
        <sz val="10"/>
        <rFont val="Calibri"/>
        <family val="2"/>
        <charset val="238"/>
        <scheme val="minor"/>
      </rPr>
      <t>pro žlab 300/50; 300/100</t>
    </r>
  </si>
  <si>
    <r>
      <t xml:space="preserve">Nosník NPZM 400 "ŽZ" - </t>
    </r>
    <r>
      <rPr>
        <sz val="10"/>
        <rFont val="Calibri"/>
        <family val="2"/>
        <charset val="238"/>
        <scheme val="minor"/>
      </rPr>
      <t>pro žlab 400/50; 400/100</t>
    </r>
  </si>
  <si>
    <r>
      <t xml:space="preserve">Nosník NPZM 500 "ŽZ" - </t>
    </r>
    <r>
      <rPr>
        <sz val="10"/>
        <rFont val="Calibri"/>
        <family val="2"/>
        <charset val="238"/>
        <scheme val="minor"/>
      </rPr>
      <t>pro žlab 500/50; 500/100</t>
    </r>
  </si>
  <si>
    <t>8592648253105</t>
  </si>
  <si>
    <t>8592648253204</t>
  </si>
  <si>
    <t>8592648253303</t>
  </si>
  <si>
    <t>8592648253402</t>
  </si>
  <si>
    <t>8592648253501</t>
  </si>
  <si>
    <t>8592648253600</t>
  </si>
  <si>
    <r>
      <t xml:space="preserve">Podpěra PZM 100 "ŽZ" - </t>
    </r>
    <r>
      <rPr>
        <sz val="10"/>
        <rFont val="Calibri"/>
        <family val="2"/>
        <charset val="238"/>
        <scheme val="minor"/>
      </rPr>
      <t>pro žlab 100/50, 100/100</t>
    </r>
  </si>
  <si>
    <t>8592648260103</t>
  </si>
  <si>
    <r>
      <t xml:space="preserve">Podpěra PZM 150 "ŽZ" - </t>
    </r>
    <r>
      <rPr>
        <sz val="10"/>
        <rFont val="Calibri"/>
        <family val="2"/>
        <charset val="238"/>
        <scheme val="minor"/>
      </rPr>
      <t>pro žlab 50/50, 150/50; 150/100</t>
    </r>
  </si>
  <si>
    <t>8592648260158</t>
  </si>
  <si>
    <r>
      <t xml:space="preserve">Podpěra PZM 200 "ŽZ" - </t>
    </r>
    <r>
      <rPr>
        <sz val="10"/>
        <rFont val="Calibri"/>
        <family val="2"/>
        <charset val="238"/>
        <scheme val="minor"/>
      </rPr>
      <t>pro žlab 200/50; 200/100</t>
    </r>
  </si>
  <si>
    <t>8592648260202</t>
  </si>
  <si>
    <r>
      <t xml:space="preserve">Podpěra PZM 250 "ŽZ" - </t>
    </r>
    <r>
      <rPr>
        <sz val="10"/>
        <rFont val="Calibri"/>
        <family val="2"/>
        <charset val="238"/>
        <scheme val="minor"/>
      </rPr>
      <t>pro žlab 250/50; 250/100</t>
    </r>
  </si>
  <si>
    <t>8592648260257</t>
  </si>
  <si>
    <r>
      <t xml:space="preserve">Podpěra PZM 300 "ŽZ" - </t>
    </r>
    <r>
      <rPr>
        <sz val="10"/>
        <rFont val="Calibri"/>
        <family val="2"/>
        <charset val="238"/>
        <scheme val="minor"/>
      </rPr>
      <t>pro žlab 300/50; 300/100</t>
    </r>
  </si>
  <si>
    <t>8592648260301</t>
  </si>
  <si>
    <r>
      <t xml:space="preserve">Podpěra PZM 400 "ŽZ"  - </t>
    </r>
    <r>
      <rPr>
        <sz val="10"/>
        <rFont val="Calibri"/>
        <family val="2"/>
        <charset val="238"/>
        <scheme val="minor"/>
      </rPr>
      <t>pro žlab 400/50; 400/100</t>
    </r>
  </si>
  <si>
    <t>8592648260400</t>
  </si>
  <si>
    <r>
      <t xml:space="preserve">Podpěra PZM 500 "ŽZ"  - </t>
    </r>
    <r>
      <rPr>
        <sz val="10"/>
        <rFont val="Calibri"/>
        <family val="2"/>
        <charset val="238"/>
        <scheme val="minor"/>
      </rPr>
      <t>pro žlab 500/50; 500/100</t>
    </r>
  </si>
  <si>
    <t>8592648260509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</si>
  <si>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100 "ŽZ" - </t>
    </r>
    <r>
      <rPr>
        <sz val="10"/>
        <rFont val="Calibri"/>
        <family val="2"/>
        <charset val="238"/>
        <scheme val="minor"/>
      </rPr>
      <t>pro žlab 100/50, 100/100</t>
    </r>
  </si>
  <si>
    <t>8592648262107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</si>
  <si>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150 "ŽZ" - </t>
    </r>
    <r>
      <rPr>
        <sz val="10"/>
        <rFont val="Calibri"/>
        <family val="2"/>
        <charset val="238"/>
        <scheme val="minor"/>
      </rPr>
      <t>pro žlab 50/50, 150/50; 150/100</t>
    </r>
  </si>
  <si>
    <t>8592648262152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</si>
  <si>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200 "ŽZ" - </t>
    </r>
    <r>
      <rPr>
        <sz val="10"/>
        <rFont val="Calibri"/>
        <family val="2"/>
        <charset val="238"/>
        <scheme val="minor"/>
      </rPr>
      <t>pro žlab 100/50, 100/100, 200/50; 200/100</t>
    </r>
  </si>
  <si>
    <t>8592648262206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</si>
  <si>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250 "ŽZ" - </t>
    </r>
    <r>
      <rPr>
        <sz val="10"/>
        <rFont val="Calibri"/>
        <family val="2"/>
        <charset val="238"/>
        <scheme val="minor"/>
      </rPr>
      <t>pro žlab 250/50; 250/100</t>
    </r>
  </si>
  <si>
    <t>8592648262251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</si>
  <si>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300 "ŽZ" - </t>
    </r>
    <r>
      <rPr>
        <sz val="10"/>
        <rFont val="Calibri"/>
        <family val="2"/>
        <charset val="238"/>
        <scheme val="minor"/>
      </rPr>
      <t>pro žlab 300/50; 300/100</t>
    </r>
  </si>
  <si>
    <t>8592648262305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</si>
  <si>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400 "ŽZ" - </t>
    </r>
    <r>
      <rPr>
        <sz val="10"/>
        <rFont val="Calibri"/>
        <family val="2"/>
        <charset val="238"/>
        <scheme val="minor"/>
      </rPr>
      <t>pro žlab 400/50; 400/100</t>
    </r>
  </si>
  <si>
    <t>8592648262404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</si>
  <si>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500 "ŽZ" - </t>
    </r>
    <r>
      <rPr>
        <sz val="10"/>
        <rFont val="Calibri"/>
        <family val="2"/>
        <charset val="238"/>
        <scheme val="minor"/>
      </rPr>
      <t>pro žlab 500/50; 500/100</t>
    </r>
  </si>
  <si>
    <t>8592648262503</t>
  </si>
  <si>
    <t>ARK-226810</t>
  </si>
  <si>
    <r>
      <t xml:space="preserve">Stojna </t>
    </r>
    <r>
      <rPr>
        <sz val="11"/>
        <rFont val="Calibri"/>
        <family val="2"/>
        <charset val="238"/>
      </rPr>
      <t xml:space="preserve">STPM   1000 "MZ" </t>
    </r>
    <r>
      <rPr>
        <sz val="10"/>
        <rFont val="Calibri"/>
        <family val="2"/>
        <charset val="238"/>
      </rPr>
      <t>(2,0 mm) prostorová - třístranná</t>
    </r>
  </si>
  <si>
    <t>ARK-226820</t>
  </si>
  <si>
    <r>
      <t>Stojna</t>
    </r>
    <r>
      <rPr>
        <sz val="11"/>
        <rFont val="Calibri"/>
        <family val="2"/>
        <charset val="238"/>
      </rPr>
      <t xml:space="preserve"> STPM   2000 "MZ"</t>
    </r>
    <r>
      <rPr>
        <sz val="10"/>
        <rFont val="Calibri"/>
        <family val="2"/>
        <charset val="238"/>
      </rPr>
      <t xml:space="preserve"> (2,0 mm) prostorová - třístranná</t>
    </r>
  </si>
  <si>
    <t>ARK-226830</t>
  </si>
  <si>
    <r>
      <t>Stojna</t>
    </r>
    <r>
      <rPr>
        <sz val="11"/>
        <rFont val="Calibri"/>
        <family val="2"/>
        <charset val="238"/>
      </rPr>
      <t xml:space="preserve"> STPM   3000 "MZ"</t>
    </r>
    <r>
      <rPr>
        <sz val="10"/>
        <rFont val="Calibri"/>
        <family val="2"/>
        <charset val="238"/>
      </rPr>
      <t xml:space="preserve"> (2,0 mm) prostorová - třístranná</t>
    </r>
  </si>
  <si>
    <t>ARK-226860</t>
  </si>
  <si>
    <r>
      <t>Stojna</t>
    </r>
    <r>
      <rPr>
        <sz val="11"/>
        <rFont val="Calibri"/>
        <family val="2"/>
        <charset val="238"/>
      </rPr>
      <t xml:space="preserve"> STPM   6000 "MZ" </t>
    </r>
    <r>
      <rPr>
        <sz val="10"/>
        <rFont val="Calibri"/>
        <family val="2"/>
        <charset val="238"/>
      </rPr>
      <t>(2,0 mm) prostorová - třístranná</t>
    </r>
  </si>
  <si>
    <t>ARK-226902</t>
  </si>
  <si>
    <r>
      <t>Stojna</t>
    </r>
    <r>
      <rPr>
        <sz val="11"/>
        <rFont val="Calibri"/>
        <family val="2"/>
        <charset val="238"/>
      </rPr>
      <t xml:space="preserve"> STNM   200 "MZ" </t>
    </r>
    <r>
      <rPr>
        <sz val="10"/>
        <rFont val="Calibri"/>
        <family val="2"/>
        <charset val="238"/>
      </rPr>
      <t xml:space="preserve">(2,0 mm) nástěnná - jednostranná </t>
    </r>
    <r>
      <rPr>
        <sz val="11"/>
        <rFont val="Calibri"/>
        <family val="2"/>
        <charset val="238"/>
      </rPr>
      <t xml:space="preserve"> </t>
    </r>
  </si>
  <si>
    <t>ARK-226903</t>
  </si>
  <si>
    <r>
      <t>Stojna</t>
    </r>
    <r>
      <rPr>
        <sz val="11"/>
        <rFont val="Calibri"/>
        <family val="2"/>
        <charset val="238"/>
      </rPr>
      <t xml:space="preserve"> STNM   300 "MZ" </t>
    </r>
    <r>
      <rPr>
        <sz val="10"/>
        <rFont val="Calibri"/>
        <family val="2"/>
        <charset val="238"/>
      </rPr>
      <t xml:space="preserve">(2,0 mm) nástěnná - jednostranná </t>
    </r>
    <r>
      <rPr>
        <sz val="11"/>
        <rFont val="Calibri"/>
        <family val="2"/>
        <charset val="238"/>
      </rPr>
      <t xml:space="preserve"> </t>
    </r>
  </si>
  <si>
    <t>ARK-226904</t>
  </si>
  <si>
    <r>
      <t>Stojna</t>
    </r>
    <r>
      <rPr>
        <sz val="11"/>
        <rFont val="Calibri"/>
        <family val="2"/>
        <charset val="238"/>
      </rPr>
      <t xml:space="preserve"> STNM   400 "MZ" </t>
    </r>
    <r>
      <rPr>
        <sz val="10"/>
        <rFont val="Calibri"/>
        <family val="2"/>
        <charset val="238"/>
      </rPr>
      <t xml:space="preserve">(2,0 mm) nástěnná - jednostranná </t>
    </r>
    <r>
      <rPr>
        <sz val="11"/>
        <rFont val="Calibri"/>
        <family val="2"/>
        <charset val="238"/>
      </rPr>
      <t xml:space="preserve"> </t>
    </r>
  </si>
  <si>
    <t>ARK-226905</t>
  </si>
  <si>
    <r>
      <t xml:space="preserve">Stojna </t>
    </r>
    <r>
      <rPr>
        <sz val="11"/>
        <rFont val="Calibri"/>
        <family val="2"/>
        <charset val="238"/>
      </rPr>
      <t xml:space="preserve">STNM   500 "MZ" </t>
    </r>
    <r>
      <rPr>
        <sz val="10"/>
        <rFont val="Calibri"/>
        <family val="2"/>
        <charset val="238"/>
      </rPr>
      <t xml:space="preserve">(2,0 mm) nástěnná - jednostranná  </t>
    </r>
  </si>
  <si>
    <t>ARK-226906</t>
  </si>
  <si>
    <r>
      <t>Stojna</t>
    </r>
    <r>
      <rPr>
        <sz val="11"/>
        <rFont val="Calibri"/>
        <family val="2"/>
        <charset val="238"/>
      </rPr>
      <t xml:space="preserve"> STNM   600 "MZ" </t>
    </r>
    <r>
      <rPr>
        <sz val="10"/>
        <rFont val="Calibri"/>
        <family val="2"/>
        <charset val="238"/>
      </rPr>
      <t xml:space="preserve">(2,0 mm) nástěnná - jednostranná  </t>
    </r>
  </si>
  <si>
    <t>ARK-226910</t>
  </si>
  <si>
    <r>
      <t>Stojna</t>
    </r>
    <r>
      <rPr>
        <sz val="11"/>
        <rFont val="Calibri"/>
        <family val="2"/>
        <charset val="238"/>
      </rPr>
      <t xml:space="preserve"> STNM   1000 "MZ" </t>
    </r>
    <r>
      <rPr>
        <sz val="10"/>
        <rFont val="Calibri"/>
        <family val="2"/>
        <charset val="238"/>
      </rPr>
      <t xml:space="preserve">(2,0 mm) nástěnná - jednostranná </t>
    </r>
    <r>
      <rPr>
        <sz val="11"/>
        <rFont val="Calibri"/>
        <family val="2"/>
        <charset val="238"/>
      </rPr>
      <t xml:space="preserve"> </t>
    </r>
  </si>
  <si>
    <t>ARK-226920</t>
  </si>
  <si>
    <r>
      <t>Stojna</t>
    </r>
    <r>
      <rPr>
        <sz val="11"/>
        <rFont val="Calibri"/>
        <family val="2"/>
        <charset val="238"/>
      </rPr>
      <t xml:space="preserve"> STNM   2000 "MZ" </t>
    </r>
    <r>
      <rPr>
        <sz val="10"/>
        <rFont val="Calibri"/>
        <family val="2"/>
        <charset val="238"/>
      </rPr>
      <t xml:space="preserve">(2,0 mm) nástěnná - jednostranná </t>
    </r>
    <r>
      <rPr>
        <sz val="11"/>
        <rFont val="Calibri"/>
        <family val="2"/>
        <charset val="238"/>
      </rPr>
      <t xml:space="preserve"> </t>
    </r>
  </si>
  <si>
    <t>ARK-226930</t>
  </si>
  <si>
    <r>
      <t>Stojna</t>
    </r>
    <r>
      <rPr>
        <sz val="11"/>
        <rFont val="Calibri"/>
        <family val="2"/>
        <charset val="238"/>
      </rPr>
      <t xml:space="preserve"> STNM   3000 "MZ" </t>
    </r>
    <r>
      <rPr>
        <sz val="10"/>
        <rFont val="Calibri"/>
        <family val="2"/>
        <charset val="238"/>
      </rPr>
      <t xml:space="preserve">(2,0 mm) nástěnná - jednostranná  </t>
    </r>
  </si>
  <si>
    <r>
      <t>Stojna STPM   200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</si>
  <si>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8592648270201</t>
  </si>
  <si>
    <r>
      <t>Stojna STPM   250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</si>
  <si>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8592648270256</t>
  </si>
  <si>
    <r>
      <t>Stojna STPM   300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</si>
  <si>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8592648270300</t>
  </si>
  <si>
    <r>
      <t xml:space="preserve">Stojna STPM   400 "SZ" </t>
    </r>
    <r>
      <rPr>
        <sz val="10"/>
        <rFont val="Calibri"/>
        <family val="2"/>
        <charset val="238"/>
        <scheme val="minor"/>
      </rPr>
      <t>(1,5 mm) prostorová - třístranná</t>
    </r>
  </si>
  <si>
    <t>8592648270409</t>
  </si>
  <si>
    <r>
      <t>Stojna STPM   500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</si>
  <si>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8592648270508</t>
  </si>
  <si>
    <r>
      <t xml:space="preserve">Stojna STPM   600 "SZ" </t>
    </r>
    <r>
      <rPr>
        <sz val="10"/>
        <rFont val="Calibri"/>
        <family val="2"/>
        <charset val="238"/>
        <scheme val="minor"/>
      </rPr>
      <t>(1,5 mm) prostorová - třístranná</t>
    </r>
  </si>
  <si>
    <t>8592648270607</t>
  </si>
  <si>
    <r>
      <t>Stojna STPM   700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</si>
  <si>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8592648270706</t>
  </si>
  <si>
    <r>
      <t>Stojna STPM   800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</si>
  <si>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8592648270805</t>
  </si>
  <si>
    <r>
      <t>Stojna STPM   900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</si>
  <si>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8592648270904</t>
  </si>
  <si>
    <r>
      <t xml:space="preserve">Stojna STPM   1000 "SZ" </t>
    </r>
    <r>
      <rPr>
        <sz val="10"/>
        <rFont val="Calibri"/>
        <family val="2"/>
        <charset val="238"/>
        <scheme val="minor"/>
      </rPr>
      <t>(1,5 mm) prostorová - třístranná</t>
    </r>
  </si>
  <si>
    <t>8592648271000</t>
  </si>
  <si>
    <r>
      <t>Stojna STPM   1100 "SZ"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</si>
  <si>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8592648271109</t>
  </si>
  <si>
    <r>
      <t>Stojna STPM   1200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</si>
  <si>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8592648271208</t>
  </si>
  <si>
    <r>
      <t xml:space="preserve">Stojna STPM   1300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</si>
  <si>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8592648271307</t>
  </si>
  <si>
    <r>
      <t>Stojna STPM   1400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</si>
  <si>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8592648271406</t>
  </si>
  <si>
    <r>
      <t>Stojna STPM   1500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</si>
  <si>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8592648271505</t>
  </si>
  <si>
    <r>
      <t xml:space="preserve">Stojna STPM   1600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</si>
  <si>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8592648271604</t>
  </si>
  <si>
    <r>
      <t>Stojna STPM   1700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</si>
  <si>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8592648271703</t>
  </si>
  <si>
    <r>
      <t xml:space="preserve">Stojna STPM   1800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</si>
  <si>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8592648271802</t>
  </si>
  <si>
    <r>
      <t xml:space="preserve">Stojna STPM   1900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</si>
  <si>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8592648271901</t>
  </si>
  <si>
    <r>
      <t>Stojna STPM   2000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</si>
  <si>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8592648272007</t>
  </si>
  <si>
    <r>
      <t>Stojna STPM   2100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</si>
  <si>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8592648272106</t>
  </si>
  <si>
    <r>
      <t xml:space="preserve">Stojna STPM   2200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</si>
  <si>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8592648272205</t>
  </si>
  <si>
    <r>
      <t xml:space="preserve">Stojna STPM   2300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</si>
  <si>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8592648272304</t>
  </si>
  <si>
    <r>
      <t>Stojna STPM   2400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</si>
  <si>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8592648272403</t>
  </si>
  <si>
    <r>
      <t xml:space="preserve">Stojna STPM   2500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</si>
  <si>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8592648272502</t>
  </si>
  <si>
    <r>
      <t xml:space="preserve">Stojna STPM   2600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</si>
  <si>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8592648272601</t>
  </si>
  <si>
    <r>
      <t xml:space="preserve">Stojna STPM   2700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</si>
  <si>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8592648272700</t>
  </si>
  <si>
    <r>
      <t xml:space="preserve">Stojna STPM   2800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</si>
  <si>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8592648272809</t>
  </si>
  <si>
    <r>
      <t xml:space="preserve">Stojna STPM   2900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</si>
  <si>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8592648272908</t>
  </si>
  <si>
    <r>
      <t xml:space="preserve">Stojna STPM   3000 "SZ" </t>
    </r>
    <r>
      <rPr>
        <sz val="10"/>
        <rFont val="Calibri"/>
        <family val="2"/>
        <charset val="238"/>
        <scheme val="minor"/>
      </rPr>
      <t>(1,5 mm) prostorová - třístranná</t>
    </r>
  </si>
  <si>
    <t>8592648273004</t>
  </si>
  <si>
    <r>
      <t>Stojna STPM   3000 "SZ"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</si>
  <si>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8592648273028</t>
  </si>
  <si>
    <r>
      <t xml:space="preserve">Stojna STPM   6000 "SZ" </t>
    </r>
    <r>
      <rPr>
        <sz val="10"/>
        <rFont val="Calibri"/>
        <family val="2"/>
        <charset val="238"/>
        <scheme val="minor"/>
      </rPr>
      <t>(2,0 mm) prostorová - třístranná</t>
    </r>
  </si>
  <si>
    <t>8592648276029</t>
  </si>
  <si>
    <r>
      <t xml:space="preserve">Stojna STPM   200 "ŽZ" </t>
    </r>
    <r>
      <rPr>
        <sz val="10"/>
        <rFont val="Calibri"/>
        <family val="2"/>
        <charset val="238"/>
        <scheme val="minor"/>
      </rPr>
      <t>(1,5 mm) prostorová - třístranná</t>
    </r>
  </si>
  <si>
    <t>8592648276203</t>
  </si>
  <si>
    <r>
      <t>Stojna STPM   250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</si>
  <si>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8592648276258</t>
  </si>
  <si>
    <r>
      <t xml:space="preserve">Stojna STPM   300 "ŽZ" </t>
    </r>
    <r>
      <rPr>
        <sz val="10"/>
        <rFont val="Calibri"/>
        <family val="2"/>
        <charset val="238"/>
        <scheme val="minor"/>
      </rPr>
      <t>(1,5 mm) prostorová - třístranná</t>
    </r>
  </si>
  <si>
    <t>8592648276302</t>
  </si>
  <si>
    <r>
      <t>Stojna STPM   400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</si>
  <si>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8592648276401</t>
  </si>
  <si>
    <r>
      <t>Stojna STPM   500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</si>
  <si>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8592648276500</t>
  </si>
  <si>
    <r>
      <t xml:space="preserve">Stojna STPM   600 "ŽZ" </t>
    </r>
    <r>
      <rPr>
        <sz val="10"/>
        <rFont val="Calibri"/>
        <family val="2"/>
        <charset val="238"/>
        <scheme val="minor"/>
      </rPr>
      <t>(1,5 mm) prostorová - třístranná</t>
    </r>
  </si>
  <si>
    <t>8592648276609</t>
  </si>
  <si>
    <r>
      <t xml:space="preserve">Stojna STPM   700 "ŽZ" </t>
    </r>
    <r>
      <rPr>
        <sz val="10"/>
        <rFont val="Calibri"/>
        <family val="2"/>
        <charset val="238"/>
        <scheme val="minor"/>
      </rPr>
      <t>(1,5 mm) prostorová - třístranná</t>
    </r>
  </si>
  <si>
    <t>8592648276708</t>
  </si>
  <si>
    <r>
      <t>Stojna STPM   800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</si>
  <si>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8592648276807</t>
  </si>
  <si>
    <r>
      <t>Stojna STPM   900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</si>
  <si>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8592648276906</t>
  </si>
  <si>
    <r>
      <t>Stojna STPM   1000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</si>
  <si>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8592648277002</t>
  </si>
  <si>
    <r>
      <t>Stojna STPM   1100 "ŽZ"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</si>
  <si>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8592648277101</t>
  </si>
  <si>
    <r>
      <t xml:space="preserve">Stojna STPM   1200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</si>
  <si>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8592648277200</t>
  </si>
  <si>
    <r>
      <t>Stojna STPM   1300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</si>
  <si>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8592648277309</t>
  </si>
  <si>
    <r>
      <t xml:space="preserve">Stojna STPM   1400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</si>
  <si>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8592648277408</t>
  </si>
  <si>
    <r>
      <t>Stojna STPM   1500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</si>
  <si>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8592648277507</t>
  </si>
  <si>
    <r>
      <t xml:space="preserve">Stojna STPM   1600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</si>
  <si>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8592648277606</t>
  </si>
  <si>
    <r>
      <t xml:space="preserve">Stojna STPM   1700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</si>
  <si>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8592648277705</t>
  </si>
  <si>
    <r>
      <t>Stojna STPM   1800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</si>
  <si>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8592648277804</t>
  </si>
  <si>
    <r>
      <t>Stojna STPM   1900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</si>
  <si>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8592648277903</t>
  </si>
  <si>
    <r>
      <t xml:space="preserve">Stojna STPM   2000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</si>
  <si>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8592648278009</t>
  </si>
  <si>
    <r>
      <t xml:space="preserve">Stojna STPM   2100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</si>
  <si>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8592648278108</t>
  </si>
  <si>
    <r>
      <t xml:space="preserve">Stojna STPM   2200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</si>
  <si>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8592648278207</t>
  </si>
  <si>
    <r>
      <t xml:space="preserve">Stojna STPM   2300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</si>
  <si>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8592648278306</t>
  </si>
  <si>
    <r>
      <t>Stojna STPM   2400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</si>
  <si>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8592648278405</t>
  </si>
  <si>
    <r>
      <t xml:space="preserve">Stojna STPM   2500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</si>
  <si>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8592648278504</t>
  </si>
  <si>
    <r>
      <t>Stojna STPM   2600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</si>
  <si>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8592648278603</t>
  </si>
  <si>
    <r>
      <t xml:space="preserve">Stojna STPM   2700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</si>
  <si>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8592648278702</t>
  </si>
  <si>
    <r>
      <t xml:space="preserve">Stojna STPM   2800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</si>
  <si>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8592648278801</t>
  </si>
  <si>
    <r>
      <t xml:space="preserve">Stojna STPM   2900 "ŽZ" </t>
    </r>
    <r>
      <rPr>
        <sz val="10"/>
        <rFont val="Calibri"/>
        <family val="2"/>
        <charset val="238"/>
        <scheme val="minor"/>
      </rPr>
      <t>(2,0 mm) prostorová - třístranná</t>
    </r>
  </si>
  <si>
    <t>8592648278900</t>
  </si>
  <si>
    <r>
      <t xml:space="preserve">Stojna STPM   3000 "ŽZ" </t>
    </r>
    <r>
      <rPr>
        <sz val="10"/>
        <rFont val="Calibri"/>
        <family val="2"/>
        <charset val="238"/>
        <scheme val="minor"/>
      </rPr>
      <t>(1,5 mm) prostorová - třístranná</t>
    </r>
  </si>
  <si>
    <t>8592648279006</t>
  </si>
  <si>
    <r>
      <t>Stojna STPM   3000 "ŽZ"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</si>
  <si>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8592648279020</t>
  </si>
  <si>
    <r>
      <t xml:space="preserve">Stojna STNM   200 "SZ"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</si>
  <si>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8592648280200</t>
  </si>
  <si>
    <r>
      <t xml:space="preserve">Stojna STNM   250 "SZ"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</si>
  <si>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8592648280255</t>
  </si>
  <si>
    <r>
      <t xml:space="preserve">Stojna STNM   300 "SZ"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</si>
  <si>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8592648280309</t>
  </si>
  <si>
    <r>
      <t xml:space="preserve">Stojna STNM   400 "SZ"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</si>
  <si>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8592648280408</t>
  </si>
  <si>
    <r>
      <t xml:space="preserve">Stojna STNM   500 "SZ"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</si>
  <si>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8592648280507</t>
  </si>
  <si>
    <r>
      <t xml:space="preserve">Stojna STNM   600 "SZ"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</si>
  <si>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8592648280606</t>
  </si>
  <si>
    <r>
      <t xml:space="preserve">Stojna STNM   700 "SZ"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</si>
  <si>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8592648280705</t>
  </si>
  <si>
    <r>
      <t xml:space="preserve">Stojna STNM   800 "SZ"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</si>
  <si>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8592648280804</t>
  </si>
  <si>
    <r>
      <t>Stojna STNM   900 "SZ"</t>
    </r>
    <r>
      <rPr>
        <sz val="10"/>
        <rFont val="Calibri"/>
        <family val="2"/>
        <charset val="238"/>
        <scheme val="minor"/>
      </rPr>
      <t xml:space="preserve"> (1,5 mm) nástěnná - jednostranná  </t>
    </r>
  </si>
  <si>
    <t>8592648280903</t>
  </si>
  <si>
    <r>
      <t xml:space="preserve">Stojna STNM   1000 "SZ"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</si>
  <si>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8592648281009</t>
  </si>
  <si>
    <r>
      <t xml:space="preserve">Stojna STNM   1100 "SZ"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</si>
  <si>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8592648281108</t>
  </si>
  <si>
    <r>
      <t xml:space="preserve">Stojna STNM   1200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</si>
  <si>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8592648281207</t>
  </si>
  <si>
    <r>
      <t xml:space="preserve">Stojna STNM   1300 "SZ"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</si>
  <si>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8592648281306</t>
  </si>
  <si>
    <r>
      <t xml:space="preserve">Stojna STNM   1400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</si>
  <si>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8592648281405</t>
  </si>
  <si>
    <r>
      <t xml:space="preserve">Stojna STNM   1500 "SZ"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</si>
  <si>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8592648281504</t>
  </si>
  <si>
    <r>
      <t xml:space="preserve">Stojna STNM   1600 "SZ"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</si>
  <si>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8592648281603</t>
  </si>
  <si>
    <r>
      <t xml:space="preserve">Stojna STNM   1700 "SZ"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</si>
  <si>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8592648281702</t>
  </si>
  <si>
    <r>
      <t xml:space="preserve">Stojna STNM   1800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</si>
  <si>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8592648281801</t>
  </si>
  <si>
    <r>
      <t xml:space="preserve">Stojna STNM   1900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</si>
  <si>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8592648281900</t>
  </si>
  <si>
    <r>
      <t xml:space="preserve">Stojna STNM   2000 "SZ"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</si>
  <si>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8592648282006</t>
  </si>
  <si>
    <r>
      <t xml:space="preserve">Stojna STNM   2100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</si>
  <si>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8592648282105</t>
  </si>
  <si>
    <r>
      <t xml:space="preserve">Stojna STNM   2200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</si>
  <si>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8592648282204</t>
  </si>
  <si>
    <r>
      <t xml:space="preserve">Stojna STNM   2300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</si>
  <si>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8592648282303</t>
  </si>
  <si>
    <r>
      <t>Stojna STNM   2400 "SZ"</t>
    </r>
    <r>
      <rPr>
        <sz val="10"/>
        <rFont val="Calibri"/>
        <family val="2"/>
        <charset val="238"/>
        <scheme val="minor"/>
      </rPr>
      <t xml:space="preserve"> 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</si>
  <si>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8592648282402</t>
  </si>
  <si>
    <r>
      <t xml:space="preserve">Stojna STNM   2500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</si>
  <si>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8592648282501</t>
  </si>
  <si>
    <r>
      <t xml:space="preserve">Stojna STNM   2600 "SZ"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</si>
  <si>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8592648282600</t>
  </si>
  <si>
    <r>
      <t xml:space="preserve">Stojna STNM   2700 "SZ"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</si>
  <si>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8592648282709</t>
  </si>
  <si>
    <r>
      <t xml:space="preserve">Stojna STNM   2800 "SZ"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</si>
  <si>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8592648282808</t>
  </si>
  <si>
    <r>
      <t>Stojna STNM   2900 "SZ"</t>
    </r>
    <r>
      <rPr>
        <sz val="10"/>
        <rFont val="Calibri"/>
        <family val="2"/>
        <charset val="238"/>
        <scheme val="minor"/>
      </rPr>
      <t xml:space="preserve"> 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</si>
  <si>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8592648282907</t>
  </si>
  <si>
    <r>
      <t>Stojna STNM   3000 "SZ"</t>
    </r>
    <r>
      <rPr>
        <sz val="10"/>
        <rFont val="Calibri"/>
        <family val="2"/>
        <charset val="238"/>
        <scheme val="minor"/>
      </rPr>
      <t xml:space="preserve"> (1,5 mm) nástěnná - jednostranná  </t>
    </r>
  </si>
  <si>
    <t>8592648283003</t>
  </si>
  <si>
    <r>
      <t xml:space="preserve">Stojna STNM   3000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</si>
  <si>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8592648283027</t>
  </si>
  <si>
    <r>
      <t xml:space="preserve">Stojna STNM   6000 "SZ"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</si>
  <si>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8592648286028</t>
  </si>
  <si>
    <r>
      <t xml:space="preserve">Stojna STNM   200 "ŽZ"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</si>
  <si>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8592648286202</t>
  </si>
  <si>
    <r>
      <t xml:space="preserve">Stojna STNM   250 "ŽZ"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</si>
  <si>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8592648286257</t>
  </si>
  <si>
    <r>
      <t xml:space="preserve">Stojna STNM   300 "ŽZ" </t>
    </r>
    <r>
      <rPr>
        <sz val="10"/>
        <rFont val="Calibri"/>
        <family val="2"/>
        <charset val="238"/>
        <scheme val="minor"/>
      </rPr>
      <t>(1,5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</si>
  <si>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8592648286301</t>
  </si>
  <si>
    <r>
      <t>Stojna STNM   400 "ŽZ" (</t>
    </r>
    <r>
      <rPr>
        <sz val="10"/>
        <rFont val="Calibri"/>
        <family val="2"/>
        <charset val="238"/>
        <scheme val="minor"/>
      </rPr>
      <t>1,5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</si>
  <si>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8592648286400</t>
  </si>
  <si>
    <r>
      <t>Stojna STNM   500 "ŽZ"</t>
    </r>
    <r>
      <rPr>
        <sz val="10"/>
        <rFont val="Calibri"/>
        <family val="2"/>
        <charset val="238"/>
        <scheme val="minor"/>
      </rPr>
      <t xml:space="preserve"> 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</si>
  <si>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8592648286509</t>
  </si>
  <si>
    <r>
      <t xml:space="preserve">Stojna STNM   600 "ŽZ"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</si>
  <si>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8592648286608</t>
  </si>
  <si>
    <r>
      <t xml:space="preserve">Stojna STNM   700 "ŽZ"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</si>
  <si>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8592648286707</t>
  </si>
  <si>
    <r>
      <t xml:space="preserve">Stojna STNM   800 "ŽZ"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</si>
  <si>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8592648286806</t>
  </si>
  <si>
    <r>
      <t xml:space="preserve">Stojna STNM   900 "ŽZ" </t>
    </r>
    <r>
      <rPr>
        <sz val="10"/>
        <rFont val="Calibri"/>
        <family val="2"/>
        <charset val="238"/>
        <scheme val="minor"/>
      </rPr>
      <t>(1,5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</si>
  <si>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8592648286905</t>
  </si>
  <si>
    <r>
      <t xml:space="preserve">Stojna STNM   1000 "ŽZ"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</si>
  <si>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8592648287001</t>
  </si>
  <si>
    <r>
      <t xml:space="preserve">Stojna STNM   1100 "ŽZ"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</si>
  <si>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8592648287100</t>
  </si>
  <si>
    <r>
      <t xml:space="preserve">Stojna STNM   1200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</si>
  <si>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8592648287209</t>
  </si>
  <si>
    <r>
      <t xml:space="preserve">Stojna STNM   1300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</si>
  <si>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8592648287308</t>
  </si>
  <si>
    <r>
      <t>Stojna STNM   1400 "ŽZ"</t>
    </r>
    <r>
      <rPr>
        <sz val="10"/>
        <rFont val="Calibri"/>
        <family val="2"/>
        <charset val="238"/>
        <scheme val="minor"/>
      </rPr>
      <t xml:space="preserve"> 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</si>
  <si>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8592648287407</t>
  </si>
  <si>
    <r>
      <t xml:space="preserve">Stojna STNM   1500 "ŽZ"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</si>
  <si>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8592648287506</t>
  </si>
  <si>
    <r>
      <t>Stojna STNM   1600 "ŽZ"</t>
    </r>
    <r>
      <rPr>
        <sz val="10"/>
        <rFont val="Calibri"/>
        <family val="2"/>
        <charset val="238"/>
        <scheme val="minor"/>
      </rPr>
      <t xml:space="preserve"> 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</si>
  <si>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8592648287605</t>
  </si>
  <si>
    <r>
      <t xml:space="preserve">Stojna STNM   1700 "ŽZ"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</si>
  <si>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8592648287704</t>
  </si>
  <si>
    <r>
      <t xml:space="preserve">Stojna STNM   1800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</si>
  <si>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8592648287803</t>
  </si>
  <si>
    <r>
      <t xml:space="preserve">Stojna STNM   1900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</si>
  <si>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8592648287902</t>
  </si>
  <si>
    <r>
      <t xml:space="preserve">Stojna STNM   2000 "ŽZ"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</si>
  <si>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8592648288008</t>
  </si>
  <si>
    <r>
      <t xml:space="preserve">Stojna STNM   2100 "ŽZ"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</si>
  <si>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8592648288107</t>
  </si>
  <si>
    <r>
      <t xml:space="preserve">Stojna STNM   2200 "ŽZ"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</si>
  <si>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8592648288206</t>
  </si>
  <si>
    <r>
      <t xml:space="preserve">Stojna STNM   2300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</si>
  <si>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8592648288305</t>
  </si>
  <si>
    <r>
      <t xml:space="preserve">Stojna STNM   2400 "ŽZ"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</si>
  <si>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t>8592648288404</t>
  </si>
  <si>
    <r>
      <t xml:space="preserve">Stojna STNM   2500 "ŽZ"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</si>
  <si>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8592648288503</t>
  </si>
  <si>
    <r>
      <t xml:space="preserve">Stojna STNM   2600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</si>
  <si>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8592648288602</t>
  </si>
  <si>
    <r>
      <t xml:space="preserve">Stojna STNM   2700 "ŽZ" </t>
    </r>
    <r>
      <rPr>
        <sz val="10"/>
        <rFont val="Calibri"/>
        <family val="2"/>
        <charset val="238"/>
        <scheme val="minor"/>
      </rPr>
      <t>(2,0 mm) nástěnná - jednostrann</t>
    </r>
    <r>
      <rPr>
        <sz val="11"/>
        <rFont val="Calibri"/>
        <family val="2"/>
        <charset val="238"/>
        <scheme val="minor"/>
      </rPr>
      <t xml:space="preserve">á  </t>
    </r>
  </si>
  <si>
    <t>8592648288701</t>
  </si>
  <si>
    <r>
      <t xml:space="preserve">Stojna STNM   2800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</si>
  <si>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8592648288800</t>
  </si>
  <si>
    <r>
      <t xml:space="preserve">Stojna STNM   2900 "ŽZ"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</si>
  <si>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8592648288909</t>
  </si>
  <si>
    <r>
      <t xml:space="preserve">Stojna STNM   3000 "ŽZ"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</si>
  <si>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8592648289005</t>
  </si>
  <si>
    <r>
      <t xml:space="preserve">Stojna STNM   3000 "ŽZ"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</si>
  <si>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8592648289029</t>
  </si>
  <si>
    <t>Příchytka vymezovací PVM "ŽZ"</t>
  </si>
  <si>
    <t>8592648289531</t>
  </si>
  <si>
    <r>
      <t>Příchytka žlabu ke stojnám PZSM 2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indexed="60"/>
        <rFont val="Calibri"/>
        <family val="2"/>
        <charset val="238"/>
        <scheme val="minor"/>
      </rPr>
      <t>"G5"</t>
    </r>
  </si>
  <si>
    <t>8592648289562</t>
  </si>
  <si>
    <t>Příchytka k "I" profilu PIM "ŽZ"</t>
  </si>
  <si>
    <t>8592648289609</t>
  </si>
  <si>
    <r>
      <t xml:space="preserve">Šroub vratový M6/16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</si>
  <si>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18592648291036</t>
  </si>
  <si>
    <r>
      <t xml:space="preserve">Šroub vratový M6/20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</si>
  <si>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18592648291043</t>
  </si>
  <si>
    <r>
      <t xml:space="preserve">Šroub vratový M8/20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</si>
  <si>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18592648291241</t>
  </si>
  <si>
    <r>
      <t xml:space="preserve">Podložka M8,4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</si>
  <si>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18592648293207</t>
  </si>
  <si>
    <r>
      <t xml:space="preserve">Matice M6 límcová (podložková)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</si>
  <si>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18592648294112</t>
  </si>
  <si>
    <r>
      <t xml:space="preserve">Matice M8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</si>
  <si>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18592648294204</t>
  </si>
  <si>
    <r>
      <t>Žlab MERKUR 2     50/50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</si>
  <si>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8592648311140</t>
  </si>
  <si>
    <r>
      <t>Žlab MERKUR 2     100/50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</si>
  <si>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8592648311249</t>
  </si>
  <si>
    <r>
      <t>Žlab MERKUR 2     150/50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</si>
  <si>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8592648311348</t>
  </si>
  <si>
    <r>
      <t xml:space="preserve">Žlab MERKUR 2     200/50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</si>
  <si>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8592648311447</t>
  </si>
  <si>
    <r>
      <t>Žlab MERKUR 2     250/50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</si>
  <si>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8592648311546</t>
  </si>
  <si>
    <r>
      <t xml:space="preserve">Žlab MERKUR 2     300/50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</si>
  <si>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8592648311645</t>
  </si>
  <si>
    <r>
      <t>Žlab MERKUR 2     400/50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</si>
  <si>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8592648311744</t>
  </si>
  <si>
    <r>
      <t>Žlab MERKUR 2     500/50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</si>
  <si>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8592648311843</t>
  </si>
  <si>
    <r>
      <t>Žlab MERKUR 2     100/100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</si>
  <si>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8592648312147</t>
  </si>
  <si>
    <r>
      <t>Žlab MERKUR 2     150/100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</si>
  <si>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8592648312246</t>
  </si>
  <si>
    <r>
      <t>Žlab MERKUR 2     200/100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</si>
  <si>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8592648312345</t>
  </si>
  <si>
    <r>
      <t>Žlab MERKUR 2     250/100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</si>
  <si>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8592648312444</t>
  </si>
  <si>
    <r>
      <t>Žlab MERKUR 2     300/100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</si>
  <si>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8592648312543</t>
  </si>
  <si>
    <r>
      <t xml:space="preserve">Žlab MERKUR 2     400/100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</si>
  <si>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8592648312642</t>
  </si>
  <si>
    <r>
      <t xml:space="preserve">Žlab MERKUR 2     500/100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1,5 m</t>
    </r>
  </si>
  <si>
    <t>8592648312741</t>
  </si>
  <si>
    <r>
      <t>Žlab MERKUR 2     50/100-G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</si>
  <si>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8592648313144</t>
  </si>
  <si>
    <r>
      <t xml:space="preserve">Žlab MERKUR 2     100/100-G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vzdálenost podpěr 2,0 m</t>
    </r>
  </si>
  <si>
    <t>8592648313243</t>
  </si>
  <si>
    <t>Víko VZM   50 "A2" 0,55 mm</t>
  </si>
  <si>
    <t>8592648320050</t>
  </si>
  <si>
    <t>Víko VZM   100 "A2" 0,55 mm</t>
  </si>
  <si>
    <t>8592648320104</t>
  </si>
  <si>
    <t>Víko VZM   150 "A2" 0,55 mm</t>
  </si>
  <si>
    <t>8592648320159</t>
  </si>
  <si>
    <t>Víko VZM   200 "A2" 0,8 mm</t>
  </si>
  <si>
    <t>8592648320203</t>
  </si>
  <si>
    <t>Víko VZM   250 "A2" 0,8 mm</t>
  </si>
  <si>
    <t>8592648320258</t>
  </si>
  <si>
    <t>Víko VZM   300 "A2" 0,8 mm</t>
  </si>
  <si>
    <t>8592648320302</t>
  </si>
  <si>
    <t>Víko VZM   400 "A2" 0,8 mm</t>
  </si>
  <si>
    <t>8592648320401</t>
  </si>
  <si>
    <t>Víko VZM   500 "A2" 0,8 mm</t>
  </si>
  <si>
    <t>8592648320500</t>
  </si>
  <si>
    <t>Přepážka KPZM 50 "A2" 0,8 mm</t>
  </si>
  <si>
    <t>8592648321057</t>
  </si>
  <si>
    <t>Přepážka KPZM 100 "A2" 0,8 mm</t>
  </si>
  <si>
    <t>8592648321101</t>
  </si>
  <si>
    <t>Kabelový svod KSM "A2"</t>
  </si>
  <si>
    <t>8592648324102</t>
  </si>
  <si>
    <r>
      <t xml:space="preserve">Spojka SZM 1 "A2" - </t>
    </r>
    <r>
      <rPr>
        <sz val="10"/>
        <rFont val="Calibri"/>
        <family val="2"/>
        <charset val="238"/>
        <scheme val="minor"/>
      </rPr>
      <t>pro spojení "žlab-žlab"</t>
    </r>
  </si>
  <si>
    <t>8592648330103</t>
  </si>
  <si>
    <r>
      <t xml:space="preserve">Spojka SZM 4 "A2" - </t>
    </r>
    <r>
      <rPr>
        <sz val="10"/>
        <rFont val="Calibri"/>
        <family val="2"/>
        <charset val="238"/>
        <scheme val="minor"/>
      </rPr>
      <t>pro vytváření kolena a "T"-kusů</t>
    </r>
  </si>
  <si>
    <t>8592648330400</t>
  </si>
  <si>
    <r>
      <t xml:space="preserve">Tvarovací sada TSM 50-100 "A2 </t>
    </r>
    <r>
      <rPr>
        <sz val="10"/>
        <rFont val="Calibri"/>
        <family val="2"/>
        <charset val="238"/>
        <scheme val="minor"/>
      </rPr>
      <t>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pro vytváření kolen</t>
    </r>
  </si>
  <si>
    <t>8592648330547</t>
  </si>
  <si>
    <t>Tvarovací pásek TPM 1000 "A2"</t>
  </si>
  <si>
    <t>8592648330561</t>
  </si>
  <si>
    <t>Spojka kloubová horizontální SKHM 1 "A2"</t>
  </si>
  <si>
    <t>8592648330677</t>
  </si>
  <si>
    <r>
      <t xml:space="preserve">Spojka SUM 1 "A2" - </t>
    </r>
    <r>
      <rPr>
        <sz val="10"/>
        <rFont val="Calibri"/>
        <family val="2"/>
        <charset val="238"/>
        <scheme val="minor"/>
      </rPr>
      <t>uzemňovací</t>
    </r>
  </si>
  <si>
    <t>8592648330707</t>
  </si>
  <si>
    <r>
      <t xml:space="preserve">Spojovací sada SPM 1 "A2" - </t>
    </r>
    <r>
      <rPr>
        <sz val="10"/>
        <rFont val="Calibri"/>
        <family val="2"/>
        <charset val="238"/>
        <scheme val="minor"/>
      </rPr>
      <t>pro přepážky - sada M6x16+M6 (bal = 100 ks)</t>
    </r>
  </si>
  <si>
    <t>18592648330803</t>
  </si>
  <si>
    <r>
      <t>Spojka SVM 1 "A2"</t>
    </r>
    <r>
      <rPr>
        <sz val="10"/>
        <rFont val="Calibri"/>
        <family val="2"/>
        <charset val="238"/>
        <scheme val="minor"/>
      </rPr>
      <t xml:space="preserve"> - pro víka</t>
    </r>
  </si>
  <si>
    <t>8592648330851</t>
  </si>
  <si>
    <t>8592648340102</t>
  </si>
  <si>
    <t>8592648340157</t>
  </si>
  <si>
    <t>8592648340201</t>
  </si>
  <si>
    <t>8592648340300</t>
  </si>
  <si>
    <t>8592648340355</t>
  </si>
  <si>
    <t>8592648340409</t>
  </si>
  <si>
    <t>8592648340508</t>
  </si>
  <si>
    <t>8592648340607</t>
  </si>
  <si>
    <t>8592648340706</t>
  </si>
  <si>
    <t>8592648340805</t>
  </si>
  <si>
    <t>8592648341000</t>
  </si>
  <si>
    <t>8592648341109</t>
  </si>
  <si>
    <t>8592648341208</t>
  </si>
  <si>
    <t>8592648341307</t>
  </si>
  <si>
    <t>8592648341406</t>
  </si>
  <si>
    <t>8592648341505</t>
  </si>
  <si>
    <r>
      <t>Držák DZM STP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>"</t>
    </r>
  </si>
  <si>
    <t>8592648343042</t>
  </si>
  <si>
    <t>8592648343103</t>
  </si>
  <si>
    <r>
      <t xml:space="preserve">Nosník NZM 50 "A2" - </t>
    </r>
    <r>
      <rPr>
        <sz val="10"/>
        <rFont val="Calibri"/>
        <family val="2"/>
        <charset val="238"/>
        <scheme val="minor"/>
      </rPr>
      <t>pro žlab 50/50</t>
    </r>
    <r>
      <rPr>
        <b/>
        <sz val="10"/>
        <color indexed="8"/>
        <rFont val="Calibri"/>
        <family val="2"/>
        <charset val="238"/>
      </rPr>
      <t/>
    </r>
  </si>
  <si>
    <t>8592648350057</t>
  </si>
  <si>
    <r>
      <t xml:space="preserve">Nosník NZM 100 "A2" - </t>
    </r>
    <r>
      <rPr>
        <sz val="10"/>
        <rFont val="Calibri"/>
        <family val="2"/>
        <charset val="238"/>
        <scheme val="minor"/>
      </rPr>
      <t>pro žlab 50/50; 100/50; 100/100</t>
    </r>
    <r>
      <rPr>
        <b/>
        <sz val="10"/>
        <color indexed="8"/>
        <rFont val="Calibri"/>
        <family val="2"/>
        <charset val="238"/>
      </rPr>
      <t/>
    </r>
  </si>
  <si>
    <t>8592648350101</t>
  </si>
  <si>
    <r>
      <t xml:space="preserve">Nosník NZM 150 "A2" - </t>
    </r>
    <r>
      <rPr>
        <sz val="10"/>
        <rFont val="Calibri"/>
        <family val="2"/>
        <charset val="238"/>
        <scheme val="minor"/>
      </rPr>
      <t>pro žlab 150/50; 150/100</t>
    </r>
  </si>
  <si>
    <t>8592648350156</t>
  </si>
  <si>
    <r>
      <t xml:space="preserve">Nosník NZM 200 "A2" - </t>
    </r>
    <r>
      <rPr>
        <sz val="10"/>
        <rFont val="Calibri"/>
        <family val="2"/>
        <charset val="238"/>
        <scheme val="minor"/>
      </rPr>
      <t>pro žlab 200/50; 200/100</t>
    </r>
    <r>
      <rPr>
        <b/>
        <sz val="10"/>
        <color indexed="8"/>
        <rFont val="Calibri"/>
        <family val="2"/>
        <charset val="238"/>
      </rPr>
      <t/>
    </r>
  </si>
  <si>
    <t>8592648350200</t>
  </si>
  <si>
    <r>
      <t xml:space="preserve">Nosník NZM 250 "A2" - </t>
    </r>
    <r>
      <rPr>
        <sz val="10"/>
        <rFont val="Calibri"/>
        <family val="2"/>
        <charset val="238"/>
        <scheme val="minor"/>
      </rPr>
      <t>pro žlab 250/50; 250/100</t>
    </r>
    <r>
      <rPr>
        <b/>
        <sz val="10"/>
        <color indexed="8"/>
        <rFont val="Calibri"/>
        <family val="2"/>
        <charset val="238"/>
      </rPr>
      <t/>
    </r>
  </si>
  <si>
    <t>8592648350255</t>
  </si>
  <si>
    <r>
      <t xml:space="preserve">Nosník NZM 300 "A2" - </t>
    </r>
    <r>
      <rPr>
        <sz val="10"/>
        <rFont val="Calibri"/>
        <family val="2"/>
        <charset val="238"/>
        <scheme val="minor"/>
      </rPr>
      <t>pro žlab 300/50; 300/100</t>
    </r>
    <r>
      <rPr>
        <b/>
        <sz val="10"/>
        <color indexed="8"/>
        <rFont val="Calibri"/>
        <family val="2"/>
        <charset val="238"/>
      </rPr>
      <t/>
    </r>
  </si>
  <si>
    <t>8592648350309</t>
  </si>
  <si>
    <r>
      <t>Nosník NZM 400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pro žlab 400/50; 400/100</t>
    </r>
  </si>
  <si>
    <t>8592648350446</t>
  </si>
  <si>
    <r>
      <t>Nosník NZM 500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 xml:space="preserve">" - </t>
    </r>
    <r>
      <rPr>
        <sz val="10"/>
        <rFont val="Calibri"/>
        <family val="2"/>
        <charset val="238"/>
        <scheme val="minor"/>
      </rPr>
      <t>pro žlab 500/50; 500/100</t>
    </r>
  </si>
  <si>
    <t>8592648350545</t>
  </si>
  <si>
    <r>
      <t xml:space="preserve">Nosník univerzální NZMU 100 </t>
    </r>
    <r>
      <rPr>
        <sz val="11"/>
        <color indexed="8"/>
        <rFont val="Calibri"/>
        <family val="2"/>
        <charset val="238"/>
        <scheme val="minor"/>
      </rPr>
      <t>"A2"</t>
    </r>
    <r>
      <rPr>
        <b/>
        <sz val="10"/>
        <color indexed="8"/>
        <rFont val="Calibri"/>
        <family val="2"/>
        <charset val="238"/>
      </rPr>
      <t/>
    </r>
  </si>
  <si>
    <t>8592648353102</t>
  </si>
  <si>
    <t>8592648353201</t>
  </si>
  <si>
    <t>8592648353300</t>
  </si>
  <si>
    <r>
      <t>Nosník univerzální NZMU 400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>"</t>
    </r>
  </si>
  <si>
    <t>8592648353447</t>
  </si>
  <si>
    <r>
      <t>Nosník univerzální NZMU 500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>"</t>
    </r>
  </si>
  <si>
    <t>8592648353546</t>
  </si>
  <si>
    <r>
      <t>Nosník univerzální NZMU 600 "A2</t>
    </r>
    <r>
      <rPr>
        <sz val="10"/>
        <rFont val="Calibri"/>
        <family val="2"/>
        <charset val="238"/>
        <scheme val="minor"/>
      </rPr>
      <t xml:space="preserve"> vč. pasivace</t>
    </r>
    <r>
      <rPr>
        <sz val="11"/>
        <rFont val="Calibri"/>
        <family val="2"/>
        <charset val="238"/>
        <scheme val="minor"/>
      </rPr>
      <t>"</t>
    </r>
  </si>
  <si>
    <t>8592648353645</t>
  </si>
  <si>
    <r>
      <t xml:space="preserve">Podpěra PZM 100 "A2" - </t>
    </r>
    <r>
      <rPr>
        <sz val="10"/>
        <rFont val="Calibri"/>
        <family val="2"/>
        <charset val="238"/>
        <scheme val="minor"/>
      </rPr>
      <t>pro žlab 100/50, 100/100</t>
    </r>
  </si>
  <si>
    <t>8592648360100</t>
  </si>
  <si>
    <r>
      <t xml:space="preserve">Podpěra PZM 150 "A2" - </t>
    </r>
    <r>
      <rPr>
        <sz val="10"/>
        <rFont val="Calibri"/>
        <family val="2"/>
        <charset val="238"/>
        <scheme val="minor"/>
      </rPr>
      <t>pro žlab 50/50, 150/50; 150/100</t>
    </r>
  </si>
  <si>
    <t>8592648360155</t>
  </si>
  <si>
    <r>
      <t xml:space="preserve">Podpěra PZM 200 "A2" - </t>
    </r>
    <r>
      <rPr>
        <sz val="10"/>
        <rFont val="Calibri"/>
        <family val="2"/>
        <charset val="238"/>
        <scheme val="minor"/>
      </rPr>
      <t>pro žlab 200/50; 200/100</t>
    </r>
  </si>
  <si>
    <t>8592648360209</t>
  </si>
  <si>
    <r>
      <t xml:space="preserve">Podpěra PZM 250 "A2" - </t>
    </r>
    <r>
      <rPr>
        <sz val="10"/>
        <rFont val="Calibri"/>
        <family val="2"/>
        <charset val="238"/>
        <scheme val="minor"/>
      </rPr>
      <t>pro žlab 250/50; 250/100</t>
    </r>
  </si>
  <si>
    <t>8592648360254</t>
  </si>
  <si>
    <r>
      <t xml:space="preserve">Podpěra PZM 300 "A2" - </t>
    </r>
    <r>
      <rPr>
        <sz val="10"/>
        <rFont val="Calibri"/>
        <family val="2"/>
        <charset val="238"/>
        <scheme val="minor"/>
      </rPr>
      <t>pro žlab 300/50; 300/100</t>
    </r>
  </si>
  <si>
    <t>8592648360308</t>
  </si>
  <si>
    <r>
      <t xml:space="preserve">Podpěra PZM 400 "A2"  - </t>
    </r>
    <r>
      <rPr>
        <sz val="10"/>
        <rFont val="Calibri"/>
        <family val="2"/>
        <charset val="238"/>
        <scheme val="minor"/>
      </rPr>
      <t>pro žlab 400/50; 400/100</t>
    </r>
  </si>
  <si>
    <t>8592648360407</t>
  </si>
  <si>
    <r>
      <t xml:space="preserve">Podpěra PZM 500 "A2"  - </t>
    </r>
    <r>
      <rPr>
        <sz val="10"/>
        <rFont val="Calibri"/>
        <family val="2"/>
        <charset val="238"/>
        <scheme val="minor"/>
      </rPr>
      <t>pro žlab 500/50; 500/100</t>
    </r>
  </si>
  <si>
    <t>8592648360506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</si>
  <si>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100 "A2" - </t>
    </r>
    <r>
      <rPr>
        <sz val="10"/>
        <rFont val="Calibri"/>
        <family val="2"/>
        <charset val="238"/>
        <scheme val="minor"/>
      </rPr>
      <t>pro žlab 100/50, 100/100</t>
    </r>
  </si>
  <si>
    <t>8592648362104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</si>
  <si>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150 "A2" - </t>
    </r>
    <r>
      <rPr>
        <sz val="10"/>
        <rFont val="Calibri"/>
        <family val="2"/>
        <charset val="238"/>
        <scheme val="minor"/>
      </rPr>
      <t>pro žlab 50/50, 150/50; 150/100</t>
    </r>
  </si>
  <si>
    <t>8592648362159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</si>
  <si>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200 "A2" - </t>
    </r>
    <r>
      <rPr>
        <sz val="10"/>
        <rFont val="Calibri"/>
        <family val="2"/>
        <charset val="238"/>
        <scheme val="minor"/>
      </rPr>
      <t>pro žlab 100/50, 100/100, 200/50; 200/100</t>
    </r>
  </si>
  <si>
    <t>8592648362203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</si>
  <si>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250 "A2" - </t>
    </r>
    <r>
      <rPr>
        <sz val="10"/>
        <rFont val="Calibri"/>
        <family val="2"/>
        <charset val="238"/>
        <scheme val="minor"/>
      </rPr>
      <t>pro žlab 250/50; 250/100</t>
    </r>
  </si>
  <si>
    <t>8592648362258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</si>
  <si>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300 "A2" - </t>
    </r>
    <r>
      <rPr>
        <sz val="10"/>
        <rFont val="Calibri"/>
        <family val="2"/>
        <charset val="238"/>
        <scheme val="minor"/>
      </rPr>
      <t>pro žlab 300/50; 300/100</t>
    </r>
  </si>
  <si>
    <t>8592648362302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</si>
  <si>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400 "A2" - </t>
    </r>
    <r>
      <rPr>
        <sz val="10"/>
        <rFont val="Calibri"/>
        <family val="2"/>
        <charset val="238"/>
        <scheme val="minor"/>
      </rPr>
      <t>pro žlab 400/50; 400/100</t>
    </r>
  </si>
  <si>
    <t>8592648362401</t>
  </si>
  <si>
    <r>
      <t>Podpěra PZM</t>
    </r>
    <r>
      <rPr>
        <sz val="11"/>
        <color indexed="1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500 "A2" - </t>
    </r>
    <r>
      <rPr>
        <sz val="10"/>
        <rFont val="Calibri"/>
        <family val="2"/>
        <charset val="238"/>
        <scheme val="minor"/>
      </rPr>
      <t>pro žlab 500/50; 500/100</t>
    </r>
  </si>
  <si>
    <t>8592648362500</t>
  </si>
  <si>
    <r>
      <t>Stojna STPM   200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</si>
  <si>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8592648370208</t>
  </si>
  <si>
    <r>
      <t>Stojna STPM   250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</si>
  <si>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8592648370253</t>
  </si>
  <si>
    <r>
      <t>Stojna STPM   300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</si>
  <si>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8592648370307</t>
  </si>
  <si>
    <r>
      <t xml:space="preserve">Stojna STPM   400 "A2" </t>
    </r>
    <r>
      <rPr>
        <sz val="10"/>
        <rFont val="Calibri"/>
        <family val="2"/>
        <charset val="238"/>
        <scheme val="minor"/>
      </rPr>
      <t>(1,5 mm) prostorová - třístranná</t>
    </r>
  </si>
  <si>
    <t>8592648370406</t>
  </si>
  <si>
    <r>
      <t>Stojna STPM   500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</si>
  <si>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8592648370505</t>
  </si>
  <si>
    <r>
      <t xml:space="preserve">Stojna STPM   600 "A2" </t>
    </r>
    <r>
      <rPr>
        <sz val="10"/>
        <rFont val="Calibri"/>
        <family val="2"/>
        <charset val="238"/>
        <scheme val="minor"/>
      </rPr>
      <t>(1,5 mm) prostorová - třístranná</t>
    </r>
  </si>
  <si>
    <t>8592648370604</t>
  </si>
  <si>
    <r>
      <t>Stojna STPM   700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</si>
  <si>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8592648370703</t>
  </si>
  <si>
    <r>
      <t>Stojna STPM   800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</si>
  <si>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8592648370802</t>
  </si>
  <si>
    <r>
      <t>Stojna STPM   900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</si>
  <si>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8592648370901</t>
  </si>
  <si>
    <r>
      <t xml:space="preserve">Stojna STPM   1000 "A2" </t>
    </r>
    <r>
      <rPr>
        <sz val="10"/>
        <rFont val="Calibri"/>
        <family val="2"/>
        <charset val="238"/>
        <scheme val="minor"/>
      </rPr>
      <t>(1,5 mm) prostorová - třístranná</t>
    </r>
  </si>
  <si>
    <t>8592648371007</t>
  </si>
  <si>
    <r>
      <t>Stojna STPM   1100 "A2"</t>
    </r>
    <r>
      <rPr>
        <sz val="10"/>
        <rFont val="Calibri"/>
        <family val="2"/>
        <charset val="238"/>
        <scheme val="minor"/>
      </rPr>
      <t xml:space="preserve"> (1,5 mm) prostorová - třístranná</t>
    </r>
  </si>
  <si>
    <t>8592648371106</t>
  </si>
  <si>
    <r>
      <t>Stojna STPM   1200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</si>
  <si>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8592648371205</t>
  </si>
  <si>
    <r>
      <t xml:space="preserve">Stojna STPM   1300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</si>
  <si>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8592648371304</t>
  </si>
  <si>
    <r>
      <t>Stojna STPM   1400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</si>
  <si>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8592648371403</t>
  </si>
  <si>
    <r>
      <t>Stojna STPM   1500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</si>
  <si>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8592648371502</t>
  </si>
  <si>
    <r>
      <t xml:space="preserve">Stojna STPM   1600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</si>
  <si>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8592648371601</t>
  </si>
  <si>
    <r>
      <t>Stojna STPM   1700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</si>
  <si>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8592648371700</t>
  </si>
  <si>
    <r>
      <t xml:space="preserve">Stojna STPM   1800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</si>
  <si>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8592648371809</t>
  </si>
  <si>
    <r>
      <t xml:space="preserve">Stojna STPM   1900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</si>
  <si>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8592648371908</t>
  </si>
  <si>
    <r>
      <t>Stojna STPM   2000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</si>
  <si>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8592648372004</t>
  </si>
  <si>
    <r>
      <t>Stojna STPM   2100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</si>
  <si>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8592648372103</t>
  </si>
  <si>
    <r>
      <t xml:space="preserve">Stojna STPM   2200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</si>
  <si>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8592648372202</t>
  </si>
  <si>
    <r>
      <t xml:space="preserve">Stojna STPM   2300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</si>
  <si>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8592648372301</t>
  </si>
  <si>
    <r>
      <t>Stojna STPM   2400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</si>
  <si>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8592648372400</t>
  </si>
  <si>
    <r>
      <t xml:space="preserve">Stojna STPM   2500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</si>
  <si>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8592648372509</t>
  </si>
  <si>
    <r>
      <t xml:space="preserve">Stojna STPM   2600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</si>
  <si>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8592648372608</t>
  </si>
  <si>
    <r>
      <t xml:space="preserve">Stojna STPM   2700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</si>
  <si>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8592648372707</t>
  </si>
  <si>
    <r>
      <t xml:space="preserve">Stojna STPM   2800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</si>
  <si>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8592648372806</t>
  </si>
  <si>
    <r>
      <t xml:space="preserve">Stojna STPM   2900 "A2" </t>
    </r>
    <r>
      <rPr>
        <sz val="10"/>
        <rFont val="Calibri"/>
        <family val="2"/>
        <charset val="238"/>
        <scheme val="minor"/>
      </rPr>
      <t>(2,0 mm) prostorová - třístranná</t>
    </r>
  </si>
  <si>
    <t>8592648372905</t>
  </si>
  <si>
    <r>
      <t>Stojna STPM   3000 "A2"</t>
    </r>
    <r>
      <rPr>
        <sz val="10"/>
        <rFont val="Calibri"/>
        <family val="2"/>
        <charset val="238"/>
        <scheme val="minor"/>
      </rPr>
      <t xml:space="preserve"> (2,0 mm) prostorová - třístranná</t>
    </r>
  </si>
  <si>
    <t>8592648373025</t>
  </si>
  <si>
    <r>
      <t xml:space="preserve">Stojna STNM   200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</si>
  <si>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8592648380207</t>
  </si>
  <si>
    <r>
      <t xml:space="preserve">Stojna STNM   250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</si>
  <si>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8592648380252</t>
  </si>
  <si>
    <r>
      <t xml:space="preserve">Stojna STNM   300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</si>
  <si>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8592648380306</t>
  </si>
  <si>
    <r>
      <t xml:space="preserve">Stojna STNM   400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</si>
  <si>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8592648380405</t>
  </si>
  <si>
    <r>
      <t xml:space="preserve">Stojna STNM   500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</si>
  <si>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8592648380504</t>
  </si>
  <si>
    <r>
      <t xml:space="preserve">Stojna STNM   600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</si>
  <si>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8592648380603</t>
  </si>
  <si>
    <r>
      <t xml:space="preserve">Stojna STNM   700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</si>
  <si>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8592648380702</t>
  </si>
  <si>
    <r>
      <t xml:space="preserve">Stojna STNM   800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</si>
  <si>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8592648380801</t>
  </si>
  <si>
    <r>
      <t>Stojna STNM   900 "A2"</t>
    </r>
    <r>
      <rPr>
        <sz val="10"/>
        <rFont val="Calibri"/>
        <family val="2"/>
        <charset val="238"/>
        <scheme val="minor"/>
      </rPr>
      <t xml:space="preserve"> (1,5 mm) nástěnná - jednostranná  </t>
    </r>
  </si>
  <si>
    <t>8592648380900</t>
  </si>
  <si>
    <r>
      <t xml:space="preserve">Stojna STNM   1000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</si>
  <si>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8592648381006</t>
  </si>
  <si>
    <r>
      <t xml:space="preserve">Stojna STNM   1100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</si>
  <si>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8592648381105</t>
  </si>
  <si>
    <r>
      <t xml:space="preserve">Stojna STNM   1200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</si>
  <si>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8592648381204</t>
  </si>
  <si>
    <r>
      <t xml:space="preserve">Stojna STNM   1300 "A2" </t>
    </r>
    <r>
      <rPr>
        <sz val="10"/>
        <rFont val="Calibri"/>
        <family val="2"/>
        <charset val="238"/>
        <scheme val="minor"/>
      </rPr>
      <t>(1,5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</si>
  <si>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8592648381303</t>
  </si>
  <si>
    <r>
      <t xml:space="preserve">Stojna STNM   1400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</si>
  <si>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8592648381402</t>
  </si>
  <si>
    <r>
      <t xml:space="preserve">Stojna STNM   1500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</si>
  <si>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8592648381501</t>
  </si>
  <si>
    <r>
      <t xml:space="preserve">Stojna STNM   1600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</si>
  <si>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8592648381600</t>
  </si>
  <si>
    <r>
      <t xml:space="preserve">Stojna STNM   1700 "A2" </t>
    </r>
    <r>
      <rPr>
        <sz val="10"/>
        <rFont val="Calibri"/>
        <family val="2"/>
        <charset val="238"/>
        <scheme val="minor"/>
      </rPr>
      <t>(1,5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</si>
  <si>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t>8592648381709</t>
  </si>
  <si>
    <r>
      <t xml:space="preserve">Stojna STNM   1800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</si>
  <si>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8592648381808</t>
  </si>
  <si>
    <r>
      <t xml:space="preserve">Stojna STNM   1900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</si>
  <si>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8592648381907</t>
  </si>
  <si>
    <r>
      <t xml:space="preserve">Stojna STNM   2000 "A2" </t>
    </r>
    <r>
      <rPr>
        <sz val="10"/>
        <rFont val="Calibri"/>
        <family val="2"/>
        <charset val="238"/>
        <scheme val="minor"/>
      </rPr>
      <t xml:space="preserve">(1,5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</si>
  <si>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t>8592648382003</t>
  </si>
  <si>
    <r>
      <t>Stojna STNM   3000 "A2"</t>
    </r>
    <r>
      <rPr>
        <sz val="10"/>
        <rFont val="Calibri"/>
        <family val="2"/>
        <charset val="238"/>
        <scheme val="minor"/>
      </rPr>
      <t xml:space="preserve"> (1,5 mm) nástěnná - jednostranná  </t>
    </r>
  </si>
  <si>
    <t>8592648383000</t>
  </si>
  <si>
    <r>
      <t xml:space="preserve">Matice obdelníková MSM/M6 "A2" </t>
    </r>
    <r>
      <rPr>
        <sz val="10"/>
        <rFont val="Calibri"/>
        <family val="2"/>
        <charset val="238"/>
        <scheme val="minor"/>
      </rPr>
      <t>pro ukotvení nosník/stojna</t>
    </r>
  </si>
  <si>
    <t>8592648389514</t>
  </si>
  <si>
    <r>
      <t xml:space="preserve">Matice obdelníková MSM/M8 "A2" </t>
    </r>
    <r>
      <rPr>
        <sz val="10"/>
        <rFont val="Calibri"/>
        <family val="2"/>
        <charset val="238"/>
        <scheme val="minor"/>
      </rPr>
      <t>pro ukotvení nosník/stojna</t>
    </r>
  </si>
  <si>
    <t>8592648389521</t>
  </si>
  <si>
    <t>8592648389538</t>
  </si>
  <si>
    <t>8592648389569</t>
  </si>
  <si>
    <t>8592648389606</t>
  </si>
  <si>
    <t>Závitová tyč 6 mm/1 m "A2"</t>
  </si>
  <si>
    <t>8592648390114</t>
  </si>
  <si>
    <t>Závitová tyč 6 mm/2 m "A2"</t>
  </si>
  <si>
    <t>8592648390121</t>
  </si>
  <si>
    <t>Závitová tyč 8 mm/1 m "A2"</t>
  </si>
  <si>
    <t>8592648390213</t>
  </si>
  <si>
    <t>Závitová tyč 8 mm/2 m "A2"</t>
  </si>
  <si>
    <t>8592648390220</t>
  </si>
  <si>
    <t>Spojka závitové tyče M6 "A2"</t>
  </si>
  <si>
    <t>8592648390510</t>
  </si>
  <si>
    <t>Spojka závitové tyče M8 "A2"</t>
  </si>
  <si>
    <t>8592648390534</t>
  </si>
  <si>
    <t>Kovová hmoždinka M6 "A2"</t>
  </si>
  <si>
    <t>8592648390619</t>
  </si>
  <si>
    <t>Kovová hmoždinka M8 "A2"</t>
  </si>
  <si>
    <t>8592648390657</t>
  </si>
  <si>
    <r>
      <t xml:space="preserve">Šroub vratový M6/16 "A2" </t>
    </r>
    <r>
      <rPr>
        <sz val="10"/>
        <rFont val="Calibri"/>
        <family val="2"/>
        <charset val="238"/>
        <scheme val="minor"/>
      </rPr>
      <t>(bal = 100 ks)</t>
    </r>
  </si>
  <si>
    <t>18592648391033</t>
  </si>
  <si>
    <r>
      <t xml:space="preserve">Šroub vratový M6/20 "A2" </t>
    </r>
    <r>
      <rPr>
        <sz val="10"/>
        <rFont val="Calibri"/>
        <family val="2"/>
        <charset val="238"/>
        <scheme val="minor"/>
      </rPr>
      <t>(bal = 100 ks)</t>
    </r>
  </si>
  <si>
    <t>18592648391040</t>
  </si>
  <si>
    <r>
      <t xml:space="preserve">Šroub vratový M8/16 "A2" </t>
    </r>
    <r>
      <rPr>
        <sz val="10"/>
        <rFont val="Calibri"/>
        <family val="2"/>
        <charset val="238"/>
        <scheme val="minor"/>
      </rPr>
      <t>(bal = 100 ks)</t>
    </r>
  </si>
  <si>
    <t>18592648391231</t>
  </si>
  <si>
    <r>
      <t xml:space="preserve">Šroub vratový M8/20 "A2" </t>
    </r>
    <r>
      <rPr>
        <sz val="10"/>
        <rFont val="Calibri"/>
        <family val="2"/>
        <charset val="238"/>
        <scheme val="minor"/>
      </rPr>
      <t>(bal = 100 ks)</t>
    </r>
  </si>
  <si>
    <t>18592648391248</t>
  </si>
  <si>
    <r>
      <t xml:space="preserve">Šroub M6x16 6-ti hran "A2" </t>
    </r>
    <r>
      <rPr>
        <sz val="10"/>
        <rFont val="Calibri"/>
        <family val="2"/>
        <charset val="238"/>
        <scheme val="minor"/>
      </rPr>
      <t>(bal = 100 ks)</t>
    </r>
  </si>
  <si>
    <t>18592648391637</t>
  </si>
  <si>
    <r>
      <t xml:space="preserve">Šroub M6x20 6-ti hran "A2" </t>
    </r>
    <r>
      <rPr>
        <sz val="10"/>
        <rFont val="Calibri"/>
        <family val="2"/>
        <charset val="238"/>
        <scheme val="minor"/>
      </rPr>
      <t>(bal = 100 ks)</t>
    </r>
  </si>
  <si>
    <t>18592648391644</t>
  </si>
  <si>
    <r>
      <t xml:space="preserve">Šroub M6x40 6-ti hran "A2" </t>
    </r>
    <r>
      <rPr>
        <sz val="10"/>
        <rFont val="Calibri"/>
        <family val="2"/>
        <charset val="238"/>
        <scheme val="minor"/>
      </rPr>
      <t>(bal = 100 ks)</t>
    </r>
  </si>
  <si>
    <t>18592648391675</t>
  </si>
  <si>
    <r>
      <t xml:space="preserve">Šroub M8x16 6-ti hran "A2" </t>
    </r>
    <r>
      <rPr>
        <sz val="10"/>
        <rFont val="Calibri"/>
        <family val="2"/>
        <charset val="238"/>
        <scheme val="minor"/>
      </rPr>
      <t>(bal = 100 ks)</t>
    </r>
  </si>
  <si>
    <t>18592648391835</t>
  </si>
  <si>
    <r>
      <t xml:space="preserve">Šroub M8x20 6-ti hran "A2" </t>
    </r>
    <r>
      <rPr>
        <sz val="10"/>
        <rFont val="Calibri"/>
        <family val="2"/>
        <charset val="238"/>
        <scheme val="minor"/>
      </rPr>
      <t>(bal = 100 ks)</t>
    </r>
  </si>
  <si>
    <t>18592648391842</t>
  </si>
  <si>
    <r>
      <t xml:space="preserve">Šroub M8x25 6-ti hran "A2" </t>
    </r>
    <r>
      <rPr>
        <sz val="10"/>
        <rFont val="Calibri"/>
        <family val="2"/>
        <charset val="238"/>
        <scheme val="minor"/>
      </rPr>
      <t>(bal = 100 ks)</t>
    </r>
  </si>
  <si>
    <t>18592648391859</t>
  </si>
  <si>
    <r>
      <t xml:space="preserve">Šroub M8x30 6-ti hran "A2" </t>
    </r>
    <r>
      <rPr>
        <sz val="10"/>
        <rFont val="Calibri"/>
        <family val="2"/>
        <charset val="238"/>
        <scheme val="minor"/>
      </rPr>
      <t>(bal = 100 ks)</t>
    </r>
  </si>
  <si>
    <t>18592648391866</t>
  </si>
  <si>
    <r>
      <t xml:space="preserve">Šroub M8x40 6-ti hran "A2" </t>
    </r>
    <r>
      <rPr>
        <sz val="10"/>
        <rFont val="Calibri"/>
        <family val="2"/>
        <charset val="238"/>
        <scheme val="minor"/>
      </rPr>
      <t>(bal = 100 ks)</t>
    </r>
  </si>
  <si>
    <t>18592648391873</t>
  </si>
  <si>
    <r>
      <t xml:space="preserve">Šroub M8x50 6-ti hran "A2" </t>
    </r>
    <r>
      <rPr>
        <sz val="10"/>
        <rFont val="Calibri"/>
        <family val="2"/>
        <charset val="238"/>
        <scheme val="minor"/>
      </rPr>
      <t>(bal = 100 ks)</t>
    </r>
  </si>
  <si>
    <t>18592648391880</t>
  </si>
  <si>
    <r>
      <t xml:space="preserve">Šroub M8x100 6-ti hran "A2" </t>
    </r>
    <r>
      <rPr>
        <sz val="10"/>
        <rFont val="Calibri"/>
        <family val="2"/>
        <charset val="238"/>
        <scheme val="minor"/>
      </rPr>
      <t>(pro držák DZM 5)</t>
    </r>
  </si>
  <si>
    <t>8592648391982</t>
  </si>
  <si>
    <r>
      <t xml:space="preserve">Šroub M8x120 6-ti hran "A2" </t>
    </r>
    <r>
      <rPr>
        <sz val="10"/>
        <rFont val="Calibri"/>
        <family val="2"/>
        <charset val="238"/>
        <scheme val="minor"/>
      </rPr>
      <t>(pro držák DZM 5)</t>
    </r>
  </si>
  <si>
    <t>8592648392026</t>
  </si>
  <si>
    <r>
      <t xml:space="preserve">Šroub M8x140 6-ti hran "A2" </t>
    </r>
    <r>
      <rPr>
        <sz val="10"/>
        <rFont val="Calibri"/>
        <family val="2"/>
        <charset val="238"/>
        <scheme val="minor"/>
      </rPr>
      <t>(pro držák DZM 5)</t>
    </r>
  </si>
  <si>
    <t>8592648392064</t>
  </si>
  <si>
    <r>
      <t xml:space="preserve">Podložka M6,4 velkoplošná "A2" </t>
    </r>
    <r>
      <rPr>
        <sz val="10"/>
        <rFont val="Calibri"/>
        <family val="2"/>
        <charset val="238"/>
        <scheme val="minor"/>
      </rPr>
      <t>(bal = 100 ks)</t>
    </r>
  </si>
  <si>
    <t>18592648393112</t>
  </si>
  <si>
    <r>
      <t xml:space="preserve">Podložka M8,4 "A2" </t>
    </r>
    <r>
      <rPr>
        <sz val="10"/>
        <rFont val="Calibri"/>
        <family val="2"/>
        <charset val="238"/>
        <scheme val="minor"/>
      </rPr>
      <t>(bal = 100 ks)</t>
    </r>
  </si>
  <si>
    <t>18592648393204</t>
  </si>
  <si>
    <r>
      <t xml:space="preserve">Podložka M8,4 velkoplošná "A2" </t>
    </r>
    <r>
      <rPr>
        <sz val="10"/>
        <rFont val="Calibri"/>
        <family val="2"/>
        <charset val="238"/>
        <scheme val="minor"/>
      </rPr>
      <t>(bal = 100 ks)</t>
    </r>
  </si>
  <si>
    <t>18592648393211</t>
  </si>
  <si>
    <r>
      <t xml:space="preserve">Podložka M10,4 "A2" </t>
    </r>
    <r>
      <rPr>
        <sz val="10"/>
        <rFont val="Calibri"/>
        <family val="2"/>
        <charset val="238"/>
        <scheme val="minor"/>
      </rPr>
      <t>(bal = 100 ks)</t>
    </r>
  </si>
  <si>
    <t>18592648393303</t>
  </si>
  <si>
    <r>
      <t xml:space="preserve">Matice M6 límcová (podložková) "A2" </t>
    </r>
    <r>
      <rPr>
        <sz val="10"/>
        <rFont val="Calibri"/>
        <family val="2"/>
        <charset val="238"/>
        <scheme val="minor"/>
      </rPr>
      <t>(bal = 100 ks)</t>
    </r>
  </si>
  <si>
    <t>18592648394119</t>
  </si>
  <si>
    <r>
      <t xml:space="preserve">Matice M8 "A2" </t>
    </r>
    <r>
      <rPr>
        <sz val="10"/>
        <rFont val="Calibri"/>
        <family val="2"/>
        <charset val="238"/>
        <scheme val="minor"/>
      </rPr>
      <t>(bal = 100 ks)</t>
    </r>
  </si>
  <si>
    <t>18592648394201</t>
  </si>
  <si>
    <r>
      <t xml:space="preserve">Matice M8 límcová (podložková) "A2" </t>
    </r>
    <r>
      <rPr>
        <sz val="10"/>
        <rFont val="Calibri"/>
        <family val="2"/>
        <charset val="238"/>
        <scheme val="minor"/>
      </rPr>
      <t>(bal = 100 ks)</t>
    </r>
    <r>
      <rPr>
        <sz val="11"/>
        <rFont val="Calibri"/>
        <family val="2"/>
        <charset val="238"/>
        <scheme val="minor"/>
      </rPr>
      <t xml:space="preserve">          </t>
    </r>
  </si>
  <si>
    <t>18592648394218</t>
  </si>
  <si>
    <r>
      <t xml:space="preserve">Vrut M6x60 se 6-ti hranou hlavou "A2" </t>
    </r>
    <r>
      <rPr>
        <sz val="10"/>
        <rFont val="Calibri"/>
        <family val="2"/>
        <charset val="238"/>
        <scheme val="minor"/>
      </rPr>
      <t>(bal = 100 ks)</t>
    </r>
  </si>
  <si>
    <t>18592648395109</t>
  </si>
  <si>
    <r>
      <t xml:space="preserve">Vrut M6x70 se 6-ti hranou hlavou "A2" - </t>
    </r>
    <r>
      <rPr>
        <sz val="10"/>
        <rFont val="Calibri"/>
        <family val="2"/>
        <charset val="238"/>
        <scheme val="minor"/>
      </rPr>
      <t>do plech. HM (bal = 100 ks)</t>
    </r>
  </si>
  <si>
    <t>18592648395116</t>
  </si>
  <si>
    <r>
      <t xml:space="preserve">Vrut M6x80 se 6-ti hranou hlavou "A2" </t>
    </r>
    <r>
      <rPr>
        <sz val="10"/>
        <rFont val="Calibri"/>
        <family val="2"/>
        <charset val="238"/>
        <scheme val="minor"/>
      </rPr>
      <t>(bal = 100 ks)</t>
    </r>
  </si>
  <si>
    <t>18592648395123</t>
  </si>
  <si>
    <r>
      <t xml:space="preserve">Vrut M8x70 se 6-ti hranou hlavou "A2" - </t>
    </r>
    <r>
      <rPr>
        <sz val="10"/>
        <rFont val="Calibri"/>
        <family val="2"/>
        <charset val="238"/>
        <scheme val="minor"/>
      </rPr>
      <t>do plech. HM (bal = 100 ks)</t>
    </r>
  </si>
  <si>
    <t>18592648395215</t>
  </si>
  <si>
    <r>
      <t xml:space="preserve">Vrut M8x90 se 6-ti hranou hlavou "A2" </t>
    </r>
    <r>
      <rPr>
        <sz val="10"/>
        <rFont val="Calibri"/>
        <family val="2"/>
        <charset val="238"/>
        <scheme val="minor"/>
      </rPr>
      <t>(bal = 100 ks)</t>
    </r>
  </si>
  <si>
    <t>18592648395239</t>
  </si>
  <si>
    <t>Rámová hmoždinka HRD-H 10x120 "A2"</t>
  </si>
  <si>
    <t>8592648396253</t>
  </si>
  <si>
    <t>Šroub HUS3-H 6x40/5 "A4"</t>
  </si>
  <si>
    <t>8592648496113</t>
  </si>
  <si>
    <t>Rámová hmoždinka HRD-C 8x120 "A4"</t>
  </si>
  <si>
    <t>8592648496229</t>
  </si>
  <si>
    <t>Kotva s vnit. závitem HKD M8x30 "A4"</t>
  </si>
  <si>
    <t>8592648496663</t>
  </si>
  <si>
    <t>Průvlaková kotva HST3 M8x75-/10 "A4"</t>
  </si>
  <si>
    <t>8592648496755</t>
  </si>
  <si>
    <t>Závitový hřeb S-BT-MF M8/7 AN6 "A4"</t>
  </si>
  <si>
    <t>8592648496823</t>
  </si>
  <si>
    <t>MZ/ŽZ</t>
  </si>
  <si>
    <t>ARK-214160</t>
  </si>
  <si>
    <t>Držák DZM 16 "GZ"</t>
  </si>
  <si>
    <t>8592648141600</t>
  </si>
  <si>
    <t>ARK-218970</t>
  </si>
  <si>
    <t>Příchytka drapáková PDM "GZ"</t>
  </si>
  <si>
    <t>8592648189701</t>
  </si>
  <si>
    <t>73269094</t>
  </si>
  <si>
    <t>ARK-224160</t>
  </si>
  <si>
    <t>Držák DZM 16 "ŽZ"</t>
  </si>
  <si>
    <t>8592648241607</t>
  </si>
  <si>
    <t>ARK-229811</t>
  </si>
  <si>
    <t>Třmenová příchytka Sonap TPS-M 6-12 "ŽZ"</t>
  </si>
  <si>
    <t>ARK-229812</t>
  </si>
  <si>
    <t>Třmenová příchytka Sonap TPS-M 12-16 "ŽZ"</t>
  </si>
  <si>
    <t>ARK-229813</t>
  </si>
  <si>
    <t>Třmenová příchytka Sonap TPS-M 14-18 "ŽZ"</t>
  </si>
  <si>
    <t>ARK-229814</t>
  </si>
  <si>
    <t>Třmenová příchytka Sonap TPS-M 18-22 "ŽZ"</t>
  </si>
  <si>
    <t>ARK-229816</t>
  </si>
  <si>
    <t>Třmenová příchytka Sonap TPS-M 26-30 "ŽZ"</t>
  </si>
  <si>
    <t>ARK-229817</t>
  </si>
  <si>
    <t>Třmenová příchytka Sonap TPS-M 30-34 "ŽZ"</t>
  </si>
  <si>
    <t>ARK-229818</t>
  </si>
  <si>
    <t>Třmenová příchytka Sonap TPS-M 34-38 "ŽZ"</t>
  </si>
  <si>
    <t>ARK-229819</t>
  </si>
  <si>
    <t>Třmenová příchytka Sonap TPS-M 38-42 "ŽZ"</t>
  </si>
  <si>
    <t>ARK-229822</t>
  </si>
  <si>
    <t>Třmenová příchytka Sonap TPS-M 50-54 "ŽZ"</t>
  </si>
  <si>
    <t>ARK-229824</t>
  </si>
  <si>
    <t>Třmenová příchytka Sonap TPS-M 58-64 "ŽZ"</t>
  </si>
  <si>
    <t>ARK-229831</t>
  </si>
  <si>
    <t>Třmenová příchytka Sonap TPS-P 6-12 "ŽZ"</t>
  </si>
  <si>
    <t>ARK-229832</t>
  </si>
  <si>
    <t>Třmenová příchytka Sonap TPS-P 12-16 "ŽZ"</t>
  </si>
  <si>
    <t>ARK-229833</t>
  </si>
  <si>
    <t>Třmenová příchytka Sonap TPS-P 14-18 "ŽZ"</t>
  </si>
  <si>
    <t>ARK-229834</t>
  </si>
  <si>
    <t>Třmenová příchytka Sonap TPS-P 18-22 "ŽZ"</t>
  </si>
  <si>
    <t>ARK-229836</t>
  </si>
  <si>
    <t>Třmenová příchytka Sonap TPS-P 26-30 "ŽZ"</t>
  </si>
  <si>
    <t>ARK-229837</t>
  </si>
  <si>
    <t>Třmenová příchytka Sonap TPS-P 30-34 "ŽZ"</t>
  </si>
  <si>
    <t>ARK-229838</t>
  </si>
  <si>
    <t>Třmenová příchytka Sonap TPS-P 34-38 "ŽZ"</t>
  </si>
  <si>
    <t>ARK-229839</t>
  </si>
  <si>
    <t>Třmenová příchytka Sonap TPS-P 38-42 "ŽZ"</t>
  </si>
  <si>
    <t>ARK-229842</t>
  </si>
  <si>
    <t>Třmenová příchytka Sonap TPS-P 50-54 "ŽZ"</t>
  </si>
  <si>
    <t>ARK-229844</t>
  </si>
  <si>
    <t>Třmenová příchytka Sonap TPS-P 58-64 "ŽZ"</t>
  </si>
  <si>
    <t>ARK-234160</t>
  </si>
  <si>
    <t>Držák DZM 16 "A2"</t>
  </si>
  <si>
    <t>8592648341604</t>
  </si>
  <si>
    <t>Platný od 1.3.2025</t>
  </si>
  <si>
    <r>
      <t xml:space="preserve">Uvedené ceny jsou </t>
    </r>
    <r>
      <rPr>
        <b/>
        <sz val="10"/>
        <rFont val="Calibri"/>
        <family val="2"/>
        <charset val="238"/>
      </rPr>
      <t>BRUTTO bez DPH</t>
    </r>
    <r>
      <rPr>
        <sz val="10"/>
        <rFont val="Calibri"/>
        <family val="2"/>
        <charset val="238"/>
      </rPr>
      <t>.</t>
    </r>
  </si>
  <si>
    <r>
      <rPr>
        <b/>
        <sz val="10"/>
        <rFont val="Calibri"/>
        <family val="2"/>
        <charset val="238"/>
      </rPr>
      <t>Doprava</t>
    </r>
    <r>
      <rPr>
        <sz val="10"/>
        <rFont val="Calibri"/>
        <family val="2"/>
        <charset val="238"/>
      </rPr>
      <t xml:space="preserve"> systému MERKUR 2 </t>
    </r>
    <r>
      <rPr>
        <b/>
        <sz val="10"/>
        <rFont val="Calibri"/>
        <family val="2"/>
        <charset val="238"/>
      </rPr>
      <t>zdarma</t>
    </r>
    <r>
      <rPr>
        <sz val="10"/>
        <rFont val="Calibri"/>
        <family val="2"/>
        <charset val="238"/>
      </rPr>
      <t xml:space="preserve"> po celé ČR </t>
    </r>
    <r>
      <rPr>
        <b/>
        <sz val="10"/>
        <rFont val="Calibri"/>
        <family val="2"/>
        <charset val="238"/>
      </rPr>
      <t>při hodnotě objednaného zboží nad 25.000,- Kč bez DPH.</t>
    </r>
  </si>
  <si>
    <r>
      <rPr>
        <sz val="10"/>
        <rFont val="Calibri"/>
        <family val="2"/>
        <charset val="238"/>
      </rPr>
      <t xml:space="preserve">Cena za dopravu systému </t>
    </r>
    <r>
      <rPr>
        <b/>
        <sz val="10"/>
        <rFont val="Calibri"/>
        <family val="2"/>
        <charset val="238"/>
      </rPr>
      <t xml:space="preserve">MERKUR 2 </t>
    </r>
    <r>
      <rPr>
        <sz val="10"/>
        <rFont val="Calibri"/>
        <family val="2"/>
        <charset val="238"/>
      </rPr>
      <t>je uvedena na</t>
    </r>
    <r>
      <rPr>
        <u/>
        <sz val="10"/>
        <color indexed="12"/>
        <rFont val="Calibri"/>
        <family val="2"/>
        <charset val="238"/>
      </rPr>
      <t xml:space="preserve"> www.arkys.cz/cs/doprava</t>
    </r>
  </si>
  <si>
    <r>
      <rPr>
        <b/>
        <sz val="10"/>
        <rFont val="Calibri"/>
        <family val="2"/>
        <charset val="238"/>
      </rPr>
      <t>Dopravné zdarma se nevztahuje</t>
    </r>
    <r>
      <rPr>
        <sz val="10"/>
        <rFont val="Calibri"/>
        <family val="2"/>
        <charset val="238"/>
      </rPr>
      <t xml:space="preserve"> na produkty</t>
    </r>
    <r>
      <rPr>
        <b/>
        <sz val="10"/>
        <rFont val="Calibri"/>
        <family val="2"/>
        <charset val="238"/>
      </rPr>
      <t xml:space="preserve"> lakované</t>
    </r>
    <r>
      <rPr>
        <sz val="10"/>
        <rFont val="Calibri"/>
        <family val="2"/>
        <charset val="238"/>
      </rPr>
      <t xml:space="preserve">, nebo </t>
    </r>
    <r>
      <rPr>
        <b/>
        <sz val="10"/>
        <rFont val="Calibri"/>
        <family val="2"/>
        <charset val="238"/>
      </rPr>
      <t>v délkách 6.000mm.</t>
    </r>
  </si>
  <si>
    <t>Arkys, s.r.o.</t>
  </si>
  <si>
    <t>Tuřanka 115a</t>
  </si>
  <si>
    <t>627 00 Brno</t>
  </si>
  <si>
    <t>Obchodní ředitel pro ČR - Tomáš Pelc - 606 658 010 - pelc@arkys.cz</t>
  </si>
  <si>
    <t>Obchodně - technický manažer pro Moravu - Radek Badalec - 702 148 783 - badalec@arkys.cz</t>
  </si>
  <si>
    <t>Obchodně - technický manažer pro Moravu - Petr Pazdírek - 606 073 584 - pazdirek@arkys.cz</t>
  </si>
  <si>
    <t>Obchodně - technický manažer pro Moravu - Jan Lutonský - 720 828 194 - lutonsky@arkys.cz</t>
  </si>
  <si>
    <t>Obchodně - technický manažer pro Čechy - Jakub Pfeifer - 601 088 763 - pfeifer@arkys.cz</t>
  </si>
  <si>
    <t>Obchodně - technický manažer pro Čechy - Ivo Taus - 602 740 789 - taus@arkys.cz</t>
  </si>
  <si>
    <t>Obchodně - technický manažer pro Čechy - Roman Budín - 731 421 886 - budin@arkys.cz</t>
  </si>
  <si>
    <t>Obchodně - technický manažer pro Čechy - Petr Pokorný - 720 840 704 - pokorny@arkys.cz</t>
  </si>
  <si>
    <t>Asistentka obchodního oddělení - Markéta Novotná - 720 823 638 - novotna@arkys.cz</t>
  </si>
  <si>
    <t>Logistické oddělení Brno - 517 541 222 nebo 602 536 999  objednavky@arkys.cz</t>
  </si>
  <si>
    <t>Rozpočtové oddělení Brno - 517 541 224 nabidky@arkys.cz</t>
  </si>
  <si>
    <t>www.arkys.cz</t>
  </si>
  <si>
    <t>arkys@arkys.cz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</si>
</sst>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Kč&quot;"/>
    <numFmt numFmtId="165" formatCode="0.000"/>
    <numFmt numFmtId="166" formatCode="0.0%"/>
    <numFmt numFmtId="167" formatCode="#,##0\ &quot;Kč&quot;"/>
  </numFmts>
  <fonts count="41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u/>
      <sz val="10"/>
      <color theme="10"/>
      <name val="Calibri"/>
      <family val="2"/>
      <charset val="238"/>
      <scheme val="minor"/>
    </font>
    <font>
      <u/>
      <sz val="10"/>
      <color theme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Calibri"/>
      <family val="2"/>
      <scheme val="minor"/>
    </font>
    <font>
      <sz val="11"/>
      <color indexed="10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indexed="60"/>
      <name val="Calibri"/>
      <family val="2"/>
      <charset val="238"/>
      <scheme val="minor"/>
    </font>
    <font>
      <sz val="10"/>
      <color indexed="30"/>
      <name val="Calibri"/>
      <family val="2"/>
      <charset val="238"/>
      <scheme val="minor"/>
    </font>
    <font>
      <sz val="11"/>
      <color indexed="6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</font>
    <font>
      <u/>
      <sz val="10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3" fillId="0" borderId="0" applyNumberFormat="0" applyFill="0" applyBorder="0" applyAlignment="0" applyProtection="0"/>
    <xf numFmtId="0" fontId="35" fillId="11" borderId="0" applyNumberFormat="0" applyBorder="0" applyAlignment="0" applyProtection="0"/>
  </cellStyleXfs>
  <cellXfs count="13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13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" fontId="3" fillId="0" borderId="0" xfId="0" quotePrefix="1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2" fontId="6" fillId="3" borderId="0" xfId="0" applyNumberFormat="1" applyFont="1" applyFill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165" fontId="6" fillId="3" borderId="0" xfId="0" applyNumberFormat="1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4" fontId="5" fillId="0" borderId="0" xfId="0" quotePrefix="1" applyNumberFormat="1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5" fillId="8" borderId="15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4" borderId="12" xfId="0" applyFont="1" applyFill="1" applyBorder="1" applyAlignment="1">
      <alignment horizontal="center" vertical="center"/>
    </xf>
    <xf numFmtId="2" fontId="15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165" fontId="8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1" fontId="6" fillId="3" borderId="0" xfId="0" applyNumberFormat="1" applyFont="1" applyFill="1" applyAlignment="1">
      <alignment horizontal="center" vertical="center"/>
    </xf>
    <xf numFmtId="0" fontId="5" fillId="9" borderId="12" xfId="0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4" fillId="0" borderId="0" xfId="1" applyFont="1" applyFill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vertical="center"/>
    </xf>
    <xf numFmtId="0" fontId="7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0" fillId="10" borderId="0" xfId="0" applyFill="1"/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1" fontId="30" fillId="0" borderId="0" xfId="0" applyNumberFormat="1" applyFont="1" applyAlignment="1">
      <alignment horizontal="center" vertical="center"/>
    </xf>
    <xf numFmtId="0" fontId="19" fillId="0" borderId="0" xfId="0" applyFont="1" applyAlignment="1">
      <alignment vertical="center"/>
    </xf>
    <xf numFmtId="1" fontId="26" fillId="0" borderId="0" xfId="0" applyNumberFormat="1" applyFont="1" applyAlignment="1">
      <alignment horizontal="center" vertical="center"/>
    </xf>
    <xf numFmtId="0" fontId="25" fillId="0" borderId="0" xfId="1" applyFont="1" applyFill="1" applyAlignment="1">
      <alignment horizontal="center" vertical="center"/>
    </xf>
    <xf numFmtId="1" fontId="22" fillId="0" borderId="0" xfId="0" applyNumberFormat="1" applyFont="1" applyAlignment="1">
      <alignment vertical="center"/>
    </xf>
    <xf numFmtId="1" fontId="27" fillId="0" borderId="0" xfId="0" applyNumberFormat="1" applyFont="1" applyAlignment="1">
      <alignment horizontal="center" vertical="center"/>
    </xf>
    <xf numFmtId="0" fontId="8" fillId="8" borderId="12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center" vertical="center"/>
    </xf>
    <xf numFmtId="164" fontId="1" fillId="2" borderId="0" xfId="0" applyNumberFormat="1" applyFont="1" applyFill="1" applyAlignment="1">
      <alignment horizontal="right" vertical="center"/>
    </xf>
    <xf numFmtId="166" fontId="1" fillId="2" borderId="0" xfId="0" applyNumberFormat="1" applyFont="1" applyFill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0" fillId="0" borderId="0" xfId="0" applyAlignment="1">
      <alignment vertical="center"/>
    </xf>
    <xf numFmtId="165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36" fillId="0" borderId="0" xfId="0" applyNumberFormat="1" applyFont="1" applyAlignment="1">
      <alignment horizontal="center" vertical="center"/>
    </xf>
    <xf numFmtId="1" fontId="37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left" vertical="center"/>
    </xf>
    <xf numFmtId="1" fontId="3" fillId="0" borderId="0" xfId="0" applyNumberFormat="1" applyFont="1" applyAlignment="1">
      <alignment horizontal="left" vertical="center"/>
    </xf>
    <xf numFmtId="0" fontId="18" fillId="0" borderId="0" xfId="0" applyFont="1" applyAlignment="1">
      <alignment vertical="center"/>
    </xf>
    <xf numFmtId="0" fontId="40" fillId="0" borderId="0" xfId="1" applyFont="1" applyFill="1" applyAlignment="1" applyProtection="1">
      <alignment vertical="center"/>
    </xf>
    <xf numFmtId="0" fontId="18" fillId="0" borderId="0" xfId="1" applyFont="1" applyAlignment="1" applyProtection="1">
      <alignment horizontal="left" vertical="center"/>
    </xf>
    <xf numFmtId="3" fontId="4" fillId="0" borderId="0" xfId="0" applyNumberFormat="1" applyFont="1" applyAlignment="1">
      <alignment horizontal="left" vertical="center"/>
    </xf>
    <xf numFmtId="167" fontId="4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/>
    </xf>
    <xf numFmtId="0" fontId="25" fillId="0" borderId="0" xfId="1" applyFont="1" applyBorder="1" applyAlignment="1">
      <alignment horizontal="center" vertical="center"/>
    </xf>
    <xf numFmtId="0" fontId="25" fillId="0" borderId="0" xfId="1" applyFont="1" applyFill="1" applyAlignment="1" applyProtection="1">
      <alignment horizontal="lef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3" fillId="0" borderId="0" xfId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</cellXfs>
  <cellStyles count="3">
    <cellStyle name="Hypertextový odkaz" xfId="1" builtinId="8"/>
    <cellStyle name="Normální" xfId="0" builtinId="0"/>
    <cellStyle name="Správně" xfId="2" builtinId="2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66674</xdr:rowOff>
    </xdr:from>
    <xdr:to>
      <xdr:col>12</xdr:col>
      <xdr:colOff>895350</xdr:colOff>
      <xdr:row>39</xdr:row>
      <xdr:rowOff>110577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26A64206-0F67-021C-149B-9EE36B873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899"/>
          <a:ext cx="8210550" cy="69019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arkys.cz/cs/merkur-2/prislusenstvi/spojovaci-material/spojovaci-material" TargetMode="External"/><Relationship Id="rId299" Type="http://schemas.openxmlformats.org/officeDocument/2006/relationships/hyperlink" Target="https://www.arkys.cz/cs/merkur-2/prislusenstvi/spojky-svorky" TargetMode="External"/><Relationship Id="rId21" Type="http://schemas.openxmlformats.org/officeDocument/2006/relationships/hyperlink" Target="https://www.arkys.cz/cs/merkur-2/prislusenstvi/spojky-svorky" TargetMode="External"/><Relationship Id="rId63" Type="http://schemas.openxmlformats.org/officeDocument/2006/relationships/hyperlink" Target="https://www.arkys.cz/cs/merkur-2/prislusenstvi/nosniky/nosniky-npzm" TargetMode="External"/><Relationship Id="rId159" Type="http://schemas.openxmlformats.org/officeDocument/2006/relationships/hyperlink" Target="https://www.arkys.cz/cs/merkur-2/prislusenstvi/naradi-a-ochranne-pomucky" TargetMode="External"/><Relationship Id="rId324" Type="http://schemas.openxmlformats.org/officeDocument/2006/relationships/hyperlink" Target="https://www.arkys.cz/cs/merkur-2/prislusenstvi/vika" TargetMode="External"/><Relationship Id="rId366" Type="http://schemas.openxmlformats.org/officeDocument/2006/relationships/hyperlink" Target="https://www.arkys.cz/cs/merkur-2/prislusenstvi/drzaky-prichytky" TargetMode="External"/><Relationship Id="rId170" Type="http://schemas.openxmlformats.org/officeDocument/2006/relationships/hyperlink" Target="https://www.arkys.cz/cs/merkur-2/zlaby-merkur-2/kabelove-zlaby-m2-50-mm" TargetMode="External"/><Relationship Id="rId226" Type="http://schemas.openxmlformats.org/officeDocument/2006/relationships/hyperlink" Target="https://www.arkys.cz/cs/merkur-2/prislusenstvi/drzaky-prichytky" TargetMode="External"/><Relationship Id="rId433" Type="http://schemas.openxmlformats.org/officeDocument/2006/relationships/hyperlink" Target="https://www.arkys.cz/cs/merkur-2/prislusenstvi/spojovaci-material/spojovaci-material" TargetMode="External"/><Relationship Id="rId268" Type="http://schemas.openxmlformats.org/officeDocument/2006/relationships/hyperlink" Target="https://www.arkys.cz/cs/merkur-2/prislusenstvi/stojny" TargetMode="External"/><Relationship Id="rId475" Type="http://schemas.openxmlformats.org/officeDocument/2006/relationships/hyperlink" Target="https://www.arkys.cz/cs/polar/prislusenstvi-polar/dalsi-prislusenstvi" TargetMode="External"/><Relationship Id="rId32" Type="http://schemas.openxmlformats.org/officeDocument/2006/relationships/hyperlink" Target="https://www.arkys.cz/cs/merkur-2/prislusenstvi/drzaky-prichytky" TargetMode="External"/><Relationship Id="rId74" Type="http://schemas.openxmlformats.org/officeDocument/2006/relationships/hyperlink" Target="https://www.arkys.cz/cs/merkur-2/prislusenstvi/podpery/podpery-pzm" TargetMode="External"/><Relationship Id="rId128" Type="http://schemas.openxmlformats.org/officeDocument/2006/relationships/hyperlink" Target="https://www.arkys.cz/cs/merkur-2/prislusenstvi/spojovaci-material/spojovaci-material" TargetMode="External"/><Relationship Id="rId335" Type="http://schemas.openxmlformats.org/officeDocument/2006/relationships/hyperlink" Target="https://www.arkys.cz/cs/merkur-2/zlaby-merkur-2/kabelove-zlaby-m2-50-mm" TargetMode="External"/><Relationship Id="rId377" Type="http://schemas.openxmlformats.org/officeDocument/2006/relationships/hyperlink" Target="https://www.arkys.cz/cs/merkur-2/prislusenstvi/nosniky/nosniky-nzm" TargetMode="External"/><Relationship Id="rId5" Type="http://schemas.openxmlformats.org/officeDocument/2006/relationships/hyperlink" Target="https://www.arkys.cz/cs/merkur-2/zlaby-merkur-2/kabelove-zlaby-m2-50-mm" TargetMode="External"/><Relationship Id="rId181" Type="http://schemas.openxmlformats.org/officeDocument/2006/relationships/hyperlink" Target="https://www.arkys.cz/cs/merkur-2/prislusenstvi/vika" TargetMode="External"/><Relationship Id="rId237" Type="http://schemas.openxmlformats.org/officeDocument/2006/relationships/hyperlink" Target="https://www.arkys.cz/cs/merkur-2/prislusenstvi/nosniky/nosniky-npzm" TargetMode="External"/><Relationship Id="rId402" Type="http://schemas.openxmlformats.org/officeDocument/2006/relationships/hyperlink" Target="https://www.arkys.cz/cs/merkur-2/prislusenstvi/stojny" TargetMode="External"/><Relationship Id="rId279" Type="http://schemas.openxmlformats.org/officeDocument/2006/relationships/hyperlink" Target="https://www.arkys.cz/cs/merkur-2/prislusenstvi/stojny" TargetMode="External"/><Relationship Id="rId444" Type="http://schemas.openxmlformats.org/officeDocument/2006/relationships/hyperlink" Target="https://www.arkys.cz/cs/merkur-2/prislusenstvi/spojovaci-material/spojovaci-material" TargetMode="External"/><Relationship Id="rId43" Type="http://schemas.openxmlformats.org/officeDocument/2006/relationships/hyperlink" Target="https://www.arkys.cz/cs/merkur-2/prislusenstvi/drzaky-prichytky" TargetMode="External"/><Relationship Id="rId139" Type="http://schemas.openxmlformats.org/officeDocument/2006/relationships/hyperlink" Target="https://www.arkys.cz/cs/merkur-2/prislusenstvi/spojovaci-material/specialni-chemicke-kotveni" TargetMode="External"/><Relationship Id="rId290" Type="http://schemas.openxmlformats.org/officeDocument/2006/relationships/hyperlink" Target="https://www.arkys.cz/cs/merkur-2/prislusenstvi/drzaky-prichytky" TargetMode="External"/><Relationship Id="rId304" Type="http://schemas.openxmlformats.org/officeDocument/2006/relationships/hyperlink" Target="https://www.arkys.cz/cs/merkur-2/prislusenstvi/spojky-svorky" TargetMode="External"/><Relationship Id="rId346" Type="http://schemas.openxmlformats.org/officeDocument/2006/relationships/hyperlink" Target="https://www.arkys.cz/cs/merkur-2/zlaby-merkur-2/kabelove-zlaby-merkur-2-typ-g" TargetMode="External"/><Relationship Id="rId388" Type="http://schemas.openxmlformats.org/officeDocument/2006/relationships/hyperlink" Target="https://www.arkys.cz/cs/merkur-2/prislusenstvi/podpery/podpery-pzm" TargetMode="External"/><Relationship Id="rId85" Type="http://schemas.openxmlformats.org/officeDocument/2006/relationships/hyperlink" Target="https://www.arkys.cz/cs/merkur-2/prislusenstvi/drzaky-prichytky" TargetMode="External"/><Relationship Id="rId150" Type="http://schemas.openxmlformats.org/officeDocument/2006/relationships/hyperlink" Target="https://www.arkys.cz/cs/merkur-2/prislusenstvi/naradi-a-ochranne-pomucky" TargetMode="External"/><Relationship Id="rId192" Type="http://schemas.openxmlformats.org/officeDocument/2006/relationships/hyperlink" Target="https://www.arkys.cz/cs/merkur-2/prislusenstvi/vika" TargetMode="External"/><Relationship Id="rId206" Type="http://schemas.openxmlformats.org/officeDocument/2006/relationships/hyperlink" Target="https://www.arkys.cz/cs/merkur-2/prislusenstvi/spojky-svorky" TargetMode="External"/><Relationship Id="rId413" Type="http://schemas.openxmlformats.org/officeDocument/2006/relationships/hyperlink" Target="https://www.arkys.cz/cs/merkur-2/prislusenstvi/spojovaci-material/spojovaci-material" TargetMode="External"/><Relationship Id="rId248" Type="http://schemas.openxmlformats.org/officeDocument/2006/relationships/hyperlink" Target="https://www.arkys.cz/cs/merkur-2/prislusenstvi/nosniky/nosniky-nzmu" TargetMode="External"/><Relationship Id="rId455" Type="http://schemas.openxmlformats.org/officeDocument/2006/relationships/hyperlink" Target="https://www.arkys.cz/cs/merkur-2/prislusenstvi/drzaky-prichytky" TargetMode="External"/><Relationship Id="rId12" Type="http://schemas.openxmlformats.org/officeDocument/2006/relationships/hyperlink" Target="https://www.arkys.cz/cs/merkur-2/zlaby-merkur-2/kabelove-zlaby-m2-100-mm" TargetMode="External"/><Relationship Id="rId108" Type="http://schemas.openxmlformats.org/officeDocument/2006/relationships/hyperlink" Target="https://www.arkys.cz/cs/merkur-2/prislusenstvi/spojovaci-material/spojovaci-material" TargetMode="External"/><Relationship Id="rId315" Type="http://schemas.openxmlformats.org/officeDocument/2006/relationships/hyperlink" Target="https://www.arkys.cz/cs/merkur-2/prislusenstvi/prepazky/prepazky-zlabu-kpzm" TargetMode="External"/><Relationship Id="rId357" Type="http://schemas.openxmlformats.org/officeDocument/2006/relationships/hyperlink" Target="https://www.arkys.cz/cs/merkur-2/prislusenstvi/drzaky-prichytky" TargetMode="External"/><Relationship Id="rId54" Type="http://schemas.openxmlformats.org/officeDocument/2006/relationships/hyperlink" Target="https://www.arkys.cz/cs/merkur-2/prislusenstvi/nosniky/nosniky-nzm" TargetMode="External"/><Relationship Id="rId96" Type="http://schemas.openxmlformats.org/officeDocument/2006/relationships/hyperlink" Target="https://www.arkys.cz/cs/merkur-2/prislusenstvi/spojovaci-material/spojovaci-material" TargetMode="External"/><Relationship Id="rId161" Type="http://schemas.openxmlformats.org/officeDocument/2006/relationships/hyperlink" Target="https://www.arkys.cz/cs/merkur-2/prislusenstvi/drzaky-prichytky" TargetMode="External"/><Relationship Id="rId217" Type="http://schemas.openxmlformats.org/officeDocument/2006/relationships/hyperlink" Target="https://www.arkys.cz/cs/merkur-2/prislusenstvi/drzaky-prichytky" TargetMode="External"/><Relationship Id="rId399" Type="http://schemas.openxmlformats.org/officeDocument/2006/relationships/hyperlink" Target="https://www.arkys.cz/cs/merkur-2/prislusenstvi/podpery/podpery-pzmp-pozarne-odolne" TargetMode="External"/><Relationship Id="rId259" Type="http://schemas.openxmlformats.org/officeDocument/2006/relationships/hyperlink" Target="https://www.arkys.cz/cs/merkur-2/prislusenstvi/podpery/podpery-pzmp-pozarne-odolne" TargetMode="External"/><Relationship Id="rId424" Type="http://schemas.openxmlformats.org/officeDocument/2006/relationships/hyperlink" Target="https://www.arkys.cz/cs/merkur-2/prislusenstvi/spojovaci-material/spojovaci-material" TargetMode="External"/><Relationship Id="rId466" Type="http://schemas.openxmlformats.org/officeDocument/2006/relationships/hyperlink" Target="https://www.arkys.cz/cs/merkur-2/prislusenstvi/upevnovaci-material" TargetMode="External"/><Relationship Id="rId23" Type="http://schemas.openxmlformats.org/officeDocument/2006/relationships/hyperlink" Target="https://www.arkys.cz/cs/merkur-2/prislusenstvi/spojky-svorky" TargetMode="External"/><Relationship Id="rId119" Type="http://schemas.openxmlformats.org/officeDocument/2006/relationships/hyperlink" Target="https://www.arkys.cz/cs/merkur-2/prislusenstvi/spojovaci-material/spojovaci-material" TargetMode="External"/><Relationship Id="rId270" Type="http://schemas.openxmlformats.org/officeDocument/2006/relationships/hyperlink" Target="https://www.arkys.cz/cs/merkur-2/prislusenstvi/stojny" TargetMode="External"/><Relationship Id="rId326" Type="http://schemas.openxmlformats.org/officeDocument/2006/relationships/hyperlink" Target="https://www.arkys.cz/cs/merkur-2/prislusenstvi/vika" TargetMode="External"/><Relationship Id="rId65" Type="http://schemas.openxmlformats.org/officeDocument/2006/relationships/hyperlink" Target="https://www.arkys.cz/cs/merkur-2/prislusenstvi/nosniky/nosniky-nzmu" TargetMode="External"/><Relationship Id="rId130" Type="http://schemas.openxmlformats.org/officeDocument/2006/relationships/hyperlink" Target="https://www.arkys.cz/cs/merkur-2/prislusenstvi/spojovaci-material/spojovaci-material" TargetMode="External"/><Relationship Id="rId368" Type="http://schemas.openxmlformats.org/officeDocument/2006/relationships/hyperlink" Target="https://www.arkys.cz/cs/merkur-2/prislusenstvi/drzaky-prichytky" TargetMode="External"/><Relationship Id="rId172" Type="http://schemas.openxmlformats.org/officeDocument/2006/relationships/hyperlink" Target="https://www.arkys.cz/cs/merkur-2/zlaby-merkur-2/kabelove-zlaby-m2-100-mm" TargetMode="External"/><Relationship Id="rId228" Type="http://schemas.openxmlformats.org/officeDocument/2006/relationships/hyperlink" Target="https://www.arkys.cz/cs/merkur-2/prislusenstvi/nosniky/nosniky-nzm" TargetMode="External"/><Relationship Id="rId435" Type="http://schemas.openxmlformats.org/officeDocument/2006/relationships/hyperlink" Target="https://www.arkys.cz/cs/merkur-2/prislusenstvi/spojovaci-material/spojovaci-material" TargetMode="External"/><Relationship Id="rId477" Type="http://schemas.openxmlformats.org/officeDocument/2006/relationships/hyperlink" Target="https://www.arkys.cz/cs/polar/prislusenstvi-polar/dalsi-prislusenstvi" TargetMode="External"/><Relationship Id="rId281" Type="http://schemas.openxmlformats.org/officeDocument/2006/relationships/hyperlink" Target="https://www.arkys.cz/cs/merkur-2/prislusenstvi/stojny" TargetMode="External"/><Relationship Id="rId337" Type="http://schemas.openxmlformats.org/officeDocument/2006/relationships/hyperlink" Target="https://www.arkys.cz/cs/merkur-2/zlaby-merkur-2/kabelove-zlaby-m2-50-mm" TargetMode="External"/><Relationship Id="rId34" Type="http://schemas.openxmlformats.org/officeDocument/2006/relationships/hyperlink" Target="https://www.arkys.cz/cs/merkur-2/prislusenstvi/drzaky-prichytky" TargetMode="External"/><Relationship Id="rId76" Type="http://schemas.openxmlformats.org/officeDocument/2006/relationships/hyperlink" Target="https://www.arkys.cz/cs/merkur-2/prislusenstvi/podpery/podpery-pzm" TargetMode="External"/><Relationship Id="rId141" Type="http://schemas.openxmlformats.org/officeDocument/2006/relationships/hyperlink" Target="https://www.arkys.cz/cs/merkur-2/prislusenstvi/spojovaci-material/specialni-chemicke-kotveni" TargetMode="External"/><Relationship Id="rId379" Type="http://schemas.openxmlformats.org/officeDocument/2006/relationships/hyperlink" Target="https://www.arkys.cz/cs/merkur-2/prislusenstvi/nosniky/nosniky-nzm" TargetMode="External"/><Relationship Id="rId7" Type="http://schemas.openxmlformats.org/officeDocument/2006/relationships/hyperlink" Target="https://www.arkys.cz/cs/merkur-2/zlaby-merkur-2/kabelove-zlaby-m2-50-mm" TargetMode="External"/><Relationship Id="rId183" Type="http://schemas.openxmlformats.org/officeDocument/2006/relationships/hyperlink" Target="https://www.arkys.cz/cs/merkur-2/prislusenstvi/vika" TargetMode="External"/><Relationship Id="rId239" Type="http://schemas.openxmlformats.org/officeDocument/2006/relationships/hyperlink" Target="https://www.arkys.cz/cs/merkur-2/prislusenstvi/nosniky/nosniky-npzm" TargetMode="External"/><Relationship Id="rId390" Type="http://schemas.openxmlformats.org/officeDocument/2006/relationships/hyperlink" Target="https://www.arkys.cz/cs/merkur-2/prislusenstvi/podpery/podpery-pzm" TargetMode="External"/><Relationship Id="rId404" Type="http://schemas.openxmlformats.org/officeDocument/2006/relationships/hyperlink" Target="https://www.arkys.cz/cs/merkur-2/prislusenstvi/stojny" TargetMode="External"/><Relationship Id="rId446" Type="http://schemas.openxmlformats.org/officeDocument/2006/relationships/hyperlink" Target="https://www.arkys.cz/cs/merkur-2/prislusenstvi/spojovaci-material/spojovaci-material" TargetMode="External"/><Relationship Id="rId250" Type="http://schemas.openxmlformats.org/officeDocument/2006/relationships/hyperlink" Target="https://www.arkys.cz/cs/merkur-2/prislusenstvi/podpery/podpery-pzm" TargetMode="External"/><Relationship Id="rId292" Type="http://schemas.openxmlformats.org/officeDocument/2006/relationships/hyperlink" Target="https://www.arkys.cz/cs/merkur-2/prislusenstvi/spojovaci-material/spojovaci-material" TargetMode="External"/><Relationship Id="rId306" Type="http://schemas.openxmlformats.org/officeDocument/2006/relationships/hyperlink" Target="https://www.arkys.cz/cs/merkur-2/prislusenstvi/drzaky-prichytky" TargetMode="External"/><Relationship Id="rId45" Type="http://schemas.openxmlformats.org/officeDocument/2006/relationships/hyperlink" Target="https://www.arkys.cz/cs/merkur-2/prislusenstvi/drzaky-prichytky" TargetMode="External"/><Relationship Id="rId87" Type="http://schemas.openxmlformats.org/officeDocument/2006/relationships/hyperlink" Target="https://www.arkys.cz/cs/merkur-2/prislusenstvi/drzaky-prichytky" TargetMode="External"/><Relationship Id="rId110" Type="http://schemas.openxmlformats.org/officeDocument/2006/relationships/hyperlink" Target="https://www.arkys.cz/cs/merkur-2/prislusenstvi/spojovaci-material/spojovaci-material" TargetMode="External"/><Relationship Id="rId348" Type="http://schemas.openxmlformats.org/officeDocument/2006/relationships/hyperlink" Target="https://www.arkys.cz/cs/merkur-2/prislusenstvi/spojky-svorky" TargetMode="External"/><Relationship Id="rId152" Type="http://schemas.openxmlformats.org/officeDocument/2006/relationships/hyperlink" Target="https://www.arkys.cz/cs/merkur-2/prislusenstvi/naradi-a-ochranne-pomucky" TargetMode="External"/><Relationship Id="rId194" Type="http://schemas.openxmlformats.org/officeDocument/2006/relationships/hyperlink" Target="https://www.arkys.cz/cs/merkur-2/prislusenstvi/vika" TargetMode="External"/><Relationship Id="rId208" Type="http://schemas.openxmlformats.org/officeDocument/2006/relationships/hyperlink" Target="https://www.arkys.cz/cs/merkur-2/prislusenstvi/spojky-svorky" TargetMode="External"/><Relationship Id="rId415" Type="http://schemas.openxmlformats.org/officeDocument/2006/relationships/hyperlink" Target="https://www.arkys.cz/cs/merkur-2/prislusenstvi/spojovaci-material/spojovaci-material" TargetMode="External"/><Relationship Id="rId457" Type="http://schemas.openxmlformats.org/officeDocument/2006/relationships/hyperlink" Target="https://www.arkys.cz/cs/merkur-2/prislusenstvi/spojovaci-material/specialni-kotvici-material" TargetMode="External"/><Relationship Id="rId261" Type="http://schemas.openxmlformats.org/officeDocument/2006/relationships/hyperlink" Target="https://www.arkys.cz/cs/merkur-2/prislusenstvi/podpery/podpery-pzmp-pozarne-odolne" TargetMode="External"/><Relationship Id="rId14" Type="http://schemas.openxmlformats.org/officeDocument/2006/relationships/hyperlink" Target="https://www.arkys.cz/cs/merkur-2/zlaby-merkur-2/kabelove-zlaby-m2-100-mm" TargetMode="External"/><Relationship Id="rId56" Type="http://schemas.openxmlformats.org/officeDocument/2006/relationships/hyperlink" Target="https://www.arkys.cz/cs/merkur-2/prislusenstvi/nosniky/nosniky-npzm" TargetMode="External"/><Relationship Id="rId317" Type="http://schemas.openxmlformats.org/officeDocument/2006/relationships/hyperlink" Target="https://www.arkys.cz/cs/merkur-2/prislusenstvi/stojny" TargetMode="External"/><Relationship Id="rId359" Type="http://schemas.openxmlformats.org/officeDocument/2006/relationships/hyperlink" Target="https://www.arkys.cz/cs/merkur-2/prislusenstvi/drzaky-prichytky" TargetMode="External"/><Relationship Id="rId98" Type="http://schemas.openxmlformats.org/officeDocument/2006/relationships/hyperlink" Target="https://www.arkys.cz/cs/merkur-2/prislusenstvi/spojovaci-material/spojovaci-material" TargetMode="External"/><Relationship Id="rId121" Type="http://schemas.openxmlformats.org/officeDocument/2006/relationships/hyperlink" Target="https://www.arkys.cz/cs/merkur-2/prislusenstvi/spojovaci-material/spojovaci-material" TargetMode="External"/><Relationship Id="rId163" Type="http://schemas.openxmlformats.org/officeDocument/2006/relationships/hyperlink" Target="https://www.arkys.cz/cs/merkur-2/prislusenstvi/spojovaci-material/specialni-kotvici-material" TargetMode="External"/><Relationship Id="rId219" Type="http://schemas.openxmlformats.org/officeDocument/2006/relationships/hyperlink" Target="https://www.arkys.cz/cs/merkur-2/prislusenstvi/drzaky-prichytky" TargetMode="External"/><Relationship Id="rId370" Type="http://schemas.openxmlformats.org/officeDocument/2006/relationships/hyperlink" Target="https://www.arkys.cz/cs/merkur-2/prislusenstvi/drzaky-prichytky" TargetMode="External"/><Relationship Id="rId426" Type="http://schemas.openxmlformats.org/officeDocument/2006/relationships/hyperlink" Target="https://www.arkys.cz/cs/merkur-2/prislusenstvi/spojovaci-material/spojovaci-material" TargetMode="External"/><Relationship Id="rId230" Type="http://schemas.openxmlformats.org/officeDocument/2006/relationships/hyperlink" Target="https://www.arkys.cz/cs/merkur-2/prislusenstvi/nosniky/nosniky-nzm" TargetMode="External"/><Relationship Id="rId468" Type="http://schemas.openxmlformats.org/officeDocument/2006/relationships/hyperlink" Target="https://www.arkys.cz/cs/merkur-2/prislusenstvi/upevnovaci-material" TargetMode="External"/><Relationship Id="rId25" Type="http://schemas.openxmlformats.org/officeDocument/2006/relationships/hyperlink" Target="https://www.arkys.cz/cs/merkur-2/prislusenstvi/spojky-svorky" TargetMode="External"/><Relationship Id="rId67" Type="http://schemas.openxmlformats.org/officeDocument/2006/relationships/hyperlink" Target="https://www.arkys.cz/cs/merkur-2/prislusenstvi/nosniky/nosniky-nzmu" TargetMode="External"/><Relationship Id="rId272" Type="http://schemas.openxmlformats.org/officeDocument/2006/relationships/hyperlink" Target="https://www.arkys.cz/cs/merkur-2/prislusenstvi/stojny" TargetMode="External"/><Relationship Id="rId328" Type="http://schemas.openxmlformats.org/officeDocument/2006/relationships/hyperlink" Target="https://www.arkys.cz/cs/merkur-2/prislusenstvi/prepazky/prepazky-zlabu-kpzm" TargetMode="External"/><Relationship Id="rId132" Type="http://schemas.openxmlformats.org/officeDocument/2006/relationships/hyperlink" Target="https://www.arkys.cz/cs/merkur-2/prislusenstvi/spojovaci-material/spojovaci-material" TargetMode="External"/><Relationship Id="rId174" Type="http://schemas.openxmlformats.org/officeDocument/2006/relationships/hyperlink" Target="https://www.arkys.cz/cs/merkur-2/zlaby-merkur-2/kabelove-zlaby-m2-100-mm" TargetMode="External"/><Relationship Id="rId381" Type="http://schemas.openxmlformats.org/officeDocument/2006/relationships/hyperlink" Target="https://www.arkys.cz/cs/merkur-2/prislusenstvi/nosniky/nosniky-nzmu" TargetMode="External"/><Relationship Id="rId241" Type="http://schemas.openxmlformats.org/officeDocument/2006/relationships/hyperlink" Target="https://www.arkys.cz/cs/merkur-2/prislusenstvi/nosniky/nosniky-npzm" TargetMode="External"/><Relationship Id="rId437" Type="http://schemas.openxmlformats.org/officeDocument/2006/relationships/hyperlink" Target="https://www.arkys.cz/cs/merkur-2/prislusenstvi/spojovaci-material/spojovaci-material" TargetMode="External"/><Relationship Id="rId479" Type="http://schemas.openxmlformats.org/officeDocument/2006/relationships/hyperlink" Target="https://www.arkys.cz/cs/polar/prislusenstvi-polar/dalsi-prislusenstvi" TargetMode="External"/><Relationship Id="rId36" Type="http://schemas.openxmlformats.org/officeDocument/2006/relationships/hyperlink" Target="https://www.arkys.cz/cs/merkur-2/prislusenstvi/drzaky-prichytky" TargetMode="External"/><Relationship Id="rId283" Type="http://schemas.openxmlformats.org/officeDocument/2006/relationships/hyperlink" Target="https://www.arkys.cz/cs/merkur-2/prislusenstvi/stojny" TargetMode="External"/><Relationship Id="rId339" Type="http://schemas.openxmlformats.org/officeDocument/2006/relationships/hyperlink" Target="https://www.arkys.cz/cs/merkur-2/zlaby-merkur-2/kabelove-zlaby-m2-100-mm" TargetMode="External"/><Relationship Id="rId78" Type="http://schemas.openxmlformats.org/officeDocument/2006/relationships/hyperlink" Target="https://www.arkys.cz/cs/merkur-2/prislusenstvi/podpery/podpery-pzmp-pozarne-odolne" TargetMode="External"/><Relationship Id="rId101" Type="http://schemas.openxmlformats.org/officeDocument/2006/relationships/hyperlink" Target="https://www.arkys.cz/cs/merkur-2/prislusenstvi/spojovaci-material/spojovaci-material" TargetMode="External"/><Relationship Id="rId143" Type="http://schemas.openxmlformats.org/officeDocument/2006/relationships/hyperlink" Target="https://www.arkys.cz/cs/merkur-2/prislusenstvi/spojovaci-material/specialni-kotvici-material" TargetMode="External"/><Relationship Id="rId185" Type="http://schemas.openxmlformats.org/officeDocument/2006/relationships/hyperlink" Target="https://www.arkys.cz/cs/merkur-2/prislusenstvi/vika" TargetMode="External"/><Relationship Id="rId350" Type="http://schemas.openxmlformats.org/officeDocument/2006/relationships/hyperlink" Target="https://www.arkys.cz/cs/merkur-2/prislusenstvi/spojky-svorky" TargetMode="External"/><Relationship Id="rId406" Type="http://schemas.openxmlformats.org/officeDocument/2006/relationships/hyperlink" Target="https://www.arkys.cz/cs/merkur-2/prislusenstvi/stojny" TargetMode="External"/><Relationship Id="rId9" Type="http://schemas.openxmlformats.org/officeDocument/2006/relationships/hyperlink" Target="https://www.arkys.cz/cs/merkur-2/zlaby-merkur-2/kabelove-zlaby-m2-50-mm" TargetMode="External"/><Relationship Id="rId210" Type="http://schemas.openxmlformats.org/officeDocument/2006/relationships/hyperlink" Target="https://www.arkys.cz/cs/merkur-2/prislusenstvi/drzaky-prichytky" TargetMode="External"/><Relationship Id="rId392" Type="http://schemas.openxmlformats.org/officeDocument/2006/relationships/hyperlink" Target="https://www.arkys.cz/cs/merkur-2/prislusenstvi/podpery/podpery-pzm" TargetMode="External"/><Relationship Id="rId448" Type="http://schemas.openxmlformats.org/officeDocument/2006/relationships/hyperlink" Target="https://www.arkys.cz/cs/merkur-2/prislusenstvi/spojovaci-material/spojovaci-material" TargetMode="External"/><Relationship Id="rId252" Type="http://schemas.openxmlformats.org/officeDocument/2006/relationships/hyperlink" Target="https://www.arkys.cz/cs/merkur-2/prislusenstvi/podpery/podpery-pzm" TargetMode="External"/><Relationship Id="rId294" Type="http://schemas.openxmlformats.org/officeDocument/2006/relationships/hyperlink" Target="https://www.arkys.cz/cs/merkur-2/prislusenstvi/spojovaci-material/spojovaci-material" TargetMode="External"/><Relationship Id="rId308" Type="http://schemas.openxmlformats.org/officeDocument/2006/relationships/hyperlink" Target="https://www.arkys.cz/cs/merkur-2/prislusenstvi/vika" TargetMode="External"/><Relationship Id="rId47" Type="http://schemas.openxmlformats.org/officeDocument/2006/relationships/hyperlink" Target="https://www.arkys.cz/cs/merkur-2/prislusenstvi/drzaky-prichytky" TargetMode="External"/><Relationship Id="rId89" Type="http://schemas.openxmlformats.org/officeDocument/2006/relationships/hyperlink" Target="https://www.arkys.cz/cs/merkur-2/prislusenstvi/drzaky-prichytky" TargetMode="External"/><Relationship Id="rId112" Type="http://schemas.openxmlformats.org/officeDocument/2006/relationships/hyperlink" Target="https://www.arkys.cz/cs/merkur-2/prislusenstvi/spojovaci-material/spojovaci-material" TargetMode="External"/><Relationship Id="rId154" Type="http://schemas.openxmlformats.org/officeDocument/2006/relationships/hyperlink" Target="https://www.arkys.cz/cs/merkur-2/prislusenstvi/naradi-a-ochranne-pomucky" TargetMode="External"/><Relationship Id="rId361" Type="http://schemas.openxmlformats.org/officeDocument/2006/relationships/hyperlink" Target="https://www.arkys.cz/cs/merkur-2/prislusenstvi/drzaky-prichytky" TargetMode="External"/><Relationship Id="rId196" Type="http://schemas.openxmlformats.org/officeDocument/2006/relationships/hyperlink" Target="https://www.arkys.cz/cs/merkur-2/prislusenstvi/vika" TargetMode="External"/><Relationship Id="rId417" Type="http://schemas.openxmlformats.org/officeDocument/2006/relationships/hyperlink" Target="https://www.arkys.cz/cs/merkur-2/prislusenstvi/spojovaci-material/spojovaci-material" TargetMode="External"/><Relationship Id="rId459" Type="http://schemas.openxmlformats.org/officeDocument/2006/relationships/hyperlink" Target="https://www.arkys.cz/cs/merkur-2/prislusenstvi/upevnovaci-material" TargetMode="External"/><Relationship Id="rId16" Type="http://schemas.openxmlformats.org/officeDocument/2006/relationships/hyperlink" Target="https://www.arkys.cz/cs/merkur-2/zlaby-merkur-2/kabelove-zlaby-m2-100-mm" TargetMode="External"/><Relationship Id="rId221" Type="http://schemas.openxmlformats.org/officeDocument/2006/relationships/hyperlink" Target="https://www.arkys.cz/cs/merkur-2/prislusenstvi/drzaky-prichytky" TargetMode="External"/><Relationship Id="rId263" Type="http://schemas.openxmlformats.org/officeDocument/2006/relationships/hyperlink" Target="https://www.arkys.cz/cs/merkur-2/prislusenstvi/stojny" TargetMode="External"/><Relationship Id="rId319" Type="http://schemas.openxmlformats.org/officeDocument/2006/relationships/hyperlink" Target="https://www.arkys.cz/cs/merkur-2/prislusenstvi/vika" TargetMode="External"/><Relationship Id="rId470" Type="http://schemas.openxmlformats.org/officeDocument/2006/relationships/hyperlink" Target="https://www.arkys.cz/cs/merkur-2/prislusenstvi/upevnovaci-material" TargetMode="External"/><Relationship Id="rId58" Type="http://schemas.openxmlformats.org/officeDocument/2006/relationships/hyperlink" Target="https://www.arkys.cz/cs/merkur-2/prislusenstvi/nosniky/nosniky-npzm" TargetMode="External"/><Relationship Id="rId123" Type="http://schemas.openxmlformats.org/officeDocument/2006/relationships/hyperlink" Target="https://www.arkys.cz/cs/merkur-2/prislusenstvi/spojovaci-material/spojovaci-material" TargetMode="External"/><Relationship Id="rId330" Type="http://schemas.openxmlformats.org/officeDocument/2006/relationships/hyperlink" Target="https://www.arkys.cz/cs/merkur-2/zlaby-merkur-2/kabelove-zlaby-m2-50-mm" TargetMode="External"/><Relationship Id="rId165" Type="http://schemas.openxmlformats.org/officeDocument/2006/relationships/hyperlink" Target="https://www.arkys.cz/cs/merkur-2/zlaby-merkur-2/kabelove-zlaby-m2-50-mm" TargetMode="External"/><Relationship Id="rId372" Type="http://schemas.openxmlformats.org/officeDocument/2006/relationships/hyperlink" Target="https://www.arkys.cz/cs/merkur-2/prislusenstvi/nosniky/nosniky-nzm" TargetMode="External"/><Relationship Id="rId428" Type="http://schemas.openxmlformats.org/officeDocument/2006/relationships/hyperlink" Target="https://www.arkys.cz/cs/merkur-2/prislusenstvi/spojovaci-material/spojovaci-material" TargetMode="External"/><Relationship Id="rId232" Type="http://schemas.openxmlformats.org/officeDocument/2006/relationships/hyperlink" Target="https://www.arkys.cz/cs/merkur-2/prislusenstvi/nosniky/nosniky-nzm" TargetMode="External"/><Relationship Id="rId274" Type="http://schemas.openxmlformats.org/officeDocument/2006/relationships/hyperlink" Target="https://www.arkys.cz/cs/merkur-2/prislusenstvi/stojny" TargetMode="External"/><Relationship Id="rId481" Type="http://schemas.openxmlformats.org/officeDocument/2006/relationships/hyperlink" Target="https://www.arkys.cz/cs/polar/prislusenstvi-polar/dalsi-prislusenstvi" TargetMode="External"/><Relationship Id="rId27" Type="http://schemas.openxmlformats.org/officeDocument/2006/relationships/hyperlink" Target="https://www.arkys.cz/cs/merkur-2/prislusenstvi/spojky-svorky" TargetMode="External"/><Relationship Id="rId69" Type="http://schemas.openxmlformats.org/officeDocument/2006/relationships/hyperlink" Target="https://www.arkys.cz/cs/merkur-2/prislusenstvi/nosniky/nosniky-nzmu" TargetMode="External"/><Relationship Id="rId134" Type="http://schemas.openxmlformats.org/officeDocument/2006/relationships/hyperlink" Target="https://www.arkys.cz/cs/merkur-2/prislusenstvi/spojovaci-material/spojovaci-material" TargetMode="External"/><Relationship Id="rId80" Type="http://schemas.openxmlformats.org/officeDocument/2006/relationships/hyperlink" Target="https://www.arkys.cz/cs/merkur-2/prislusenstvi/podpery/podpery-pzmp-pozarne-odolne" TargetMode="External"/><Relationship Id="rId176" Type="http://schemas.openxmlformats.org/officeDocument/2006/relationships/hyperlink" Target="https://www.arkys.cz/cs/merkur-2/zlaby-merkur-2/kabelove-zlaby-m2-100-mm" TargetMode="External"/><Relationship Id="rId341" Type="http://schemas.openxmlformats.org/officeDocument/2006/relationships/hyperlink" Target="https://www.arkys.cz/cs/merkur-2/zlaby-merkur-2/kabelove-zlaby-m2-100-mm" TargetMode="External"/><Relationship Id="rId383" Type="http://schemas.openxmlformats.org/officeDocument/2006/relationships/hyperlink" Target="https://www.arkys.cz/cs/merkur-2/prislusenstvi/nosniky/nosniky-nzmu" TargetMode="External"/><Relationship Id="rId439" Type="http://schemas.openxmlformats.org/officeDocument/2006/relationships/hyperlink" Target="https://www.arkys.cz/cs/merkur-2/prislusenstvi/spojovaci-material/spojovaci-material" TargetMode="External"/><Relationship Id="rId201" Type="http://schemas.openxmlformats.org/officeDocument/2006/relationships/hyperlink" Target="https://www.arkys.cz/cs/merkur-2/prislusenstvi/drzaky-prichytky" TargetMode="External"/><Relationship Id="rId243" Type="http://schemas.openxmlformats.org/officeDocument/2006/relationships/hyperlink" Target="https://www.arkys.cz/cs/merkur-2/prislusenstvi/nosniky/nosniky-nzmu" TargetMode="External"/><Relationship Id="rId285" Type="http://schemas.openxmlformats.org/officeDocument/2006/relationships/hyperlink" Target="https://www.arkys.cz/cs/merkur-2/prislusenstvi/stojny" TargetMode="External"/><Relationship Id="rId450" Type="http://schemas.openxmlformats.org/officeDocument/2006/relationships/hyperlink" Target="https://www.arkys.cz/cs/merkur-2/prislusenstvi/spojovaci-material/specialni-kotvici-material" TargetMode="External"/><Relationship Id="rId38" Type="http://schemas.openxmlformats.org/officeDocument/2006/relationships/hyperlink" Target="https://www.arkys.cz/cs/merkur-2/prislusenstvi/drzaky-prichytky" TargetMode="External"/><Relationship Id="rId103" Type="http://schemas.openxmlformats.org/officeDocument/2006/relationships/hyperlink" Target="https://www.arkys.cz/cs/merkur-2/prislusenstvi/spojovaci-material/spojovaci-material" TargetMode="External"/><Relationship Id="rId310" Type="http://schemas.openxmlformats.org/officeDocument/2006/relationships/hyperlink" Target="https://www.arkys.cz/cs/merkur-2/prislusenstvi/vika" TargetMode="External"/><Relationship Id="rId91" Type="http://schemas.openxmlformats.org/officeDocument/2006/relationships/hyperlink" Target="https://www.arkys.cz/cs/merkur-2/prislusenstvi/spojovaci-material/spojovaci-material" TargetMode="External"/><Relationship Id="rId145" Type="http://schemas.openxmlformats.org/officeDocument/2006/relationships/hyperlink" Target="https://www.arkys.cz/cs/merkur-2/prislusenstvi/spojovaci-material/specialni-kotvici-material" TargetMode="External"/><Relationship Id="rId187" Type="http://schemas.openxmlformats.org/officeDocument/2006/relationships/hyperlink" Target="https://www.arkys.cz/cs/merkur-2/prislusenstvi/vika" TargetMode="External"/><Relationship Id="rId352" Type="http://schemas.openxmlformats.org/officeDocument/2006/relationships/hyperlink" Target="https://www.arkys.cz/cs/merkur-2/prislusenstvi/spojky-svorky" TargetMode="External"/><Relationship Id="rId394" Type="http://schemas.openxmlformats.org/officeDocument/2006/relationships/hyperlink" Target="https://www.arkys.cz/cs/merkur-2/prislusenstvi/podpery/podpery-pzmp-pozarne-odolne" TargetMode="External"/><Relationship Id="rId408" Type="http://schemas.openxmlformats.org/officeDocument/2006/relationships/hyperlink" Target="https://www.arkys.cz/cs/merkur-2/prislusenstvi/stojny" TargetMode="External"/><Relationship Id="rId212" Type="http://schemas.openxmlformats.org/officeDocument/2006/relationships/hyperlink" Target="https://www.arkys.cz/cs/merkur-2/prislusenstvi/drzaky-prichytky" TargetMode="External"/><Relationship Id="rId254" Type="http://schemas.openxmlformats.org/officeDocument/2006/relationships/hyperlink" Target="https://www.arkys.cz/cs/merkur-2/prislusenstvi/podpery/podpery-pzm" TargetMode="External"/><Relationship Id="rId49" Type="http://schemas.openxmlformats.org/officeDocument/2006/relationships/hyperlink" Target="https://www.arkys.cz/cs/merkur-2/prislusenstvi/nosniky/nosniky-nzm" TargetMode="External"/><Relationship Id="rId114" Type="http://schemas.openxmlformats.org/officeDocument/2006/relationships/hyperlink" Target="https://www.arkys.cz/cs/merkur-2/prislusenstvi/spojovaci-material/spojovaci-material" TargetMode="External"/><Relationship Id="rId296" Type="http://schemas.openxmlformats.org/officeDocument/2006/relationships/hyperlink" Target="https://www.arkys.cz/cs/merkur-2/prislusenstvi/spojovaci-material/spojovaci-material" TargetMode="External"/><Relationship Id="rId461" Type="http://schemas.openxmlformats.org/officeDocument/2006/relationships/hyperlink" Target="https://www.arkys.cz/cs/merkur-2/prislusenstvi/naradi-a-ochranne-pomucky" TargetMode="External"/><Relationship Id="rId60" Type="http://schemas.openxmlformats.org/officeDocument/2006/relationships/hyperlink" Target="https://www.arkys.cz/cs/merkur-2/prislusenstvi/nosniky/nosniky-npzm" TargetMode="External"/><Relationship Id="rId156" Type="http://schemas.openxmlformats.org/officeDocument/2006/relationships/hyperlink" Target="https://www.arkys.cz/cs/merkur-2/prislusenstvi/naradi-a-ochranne-pomucky" TargetMode="External"/><Relationship Id="rId198" Type="http://schemas.openxmlformats.org/officeDocument/2006/relationships/hyperlink" Target="https://www.arkys.cz/cs/merkur-2/prislusenstvi/prepazky/prepazky-zlabu-kpzm" TargetMode="External"/><Relationship Id="rId321" Type="http://schemas.openxmlformats.org/officeDocument/2006/relationships/hyperlink" Target="https://www.arkys.cz/cs/merkur-2/prislusenstvi/vika" TargetMode="External"/><Relationship Id="rId363" Type="http://schemas.openxmlformats.org/officeDocument/2006/relationships/hyperlink" Target="https://www.arkys.cz/cs/merkur-2/prislusenstvi/drzaky-prichytky" TargetMode="External"/><Relationship Id="rId419" Type="http://schemas.openxmlformats.org/officeDocument/2006/relationships/hyperlink" Target="https://www.arkys.cz/cs/merkur-2/prislusenstvi/drzaky-prichytky" TargetMode="External"/><Relationship Id="rId223" Type="http://schemas.openxmlformats.org/officeDocument/2006/relationships/hyperlink" Target="https://www.arkys.cz/cs/merkur-2/prislusenstvi/drzaky-prichytky" TargetMode="External"/><Relationship Id="rId430" Type="http://schemas.openxmlformats.org/officeDocument/2006/relationships/hyperlink" Target="https://www.arkys.cz/cs/merkur-2/prislusenstvi/spojovaci-material/spojovaci-material" TargetMode="External"/><Relationship Id="rId18" Type="http://schemas.openxmlformats.org/officeDocument/2006/relationships/hyperlink" Target="https://www.arkys.cz/cs/merkur-2/zlaby-merkur-2/kabelove-zlaby-merkur-2-typ-g" TargetMode="External"/><Relationship Id="rId265" Type="http://schemas.openxmlformats.org/officeDocument/2006/relationships/hyperlink" Target="https://www.arkys.cz/cs/merkur-2/prislusenstvi/stojny" TargetMode="External"/><Relationship Id="rId472" Type="http://schemas.openxmlformats.org/officeDocument/2006/relationships/hyperlink" Target="https://www.arkys.cz/cs/polar/prislusenstvi-polar/dalsi-prislusenstvi" TargetMode="External"/><Relationship Id="rId125" Type="http://schemas.openxmlformats.org/officeDocument/2006/relationships/hyperlink" Target="https://www.arkys.cz/cs/merkur-2/prislusenstvi/spojovaci-material/spojovaci-material" TargetMode="External"/><Relationship Id="rId167" Type="http://schemas.openxmlformats.org/officeDocument/2006/relationships/hyperlink" Target="https://www.arkys.cz/cs/merkur-2/zlaby-merkur-2/kabelove-zlaby-m2-50-mm" TargetMode="External"/><Relationship Id="rId332" Type="http://schemas.openxmlformats.org/officeDocument/2006/relationships/hyperlink" Target="https://www.arkys.cz/cs/merkur-2/zlaby-merkur-2/kabelove-zlaby-m2-50-mm" TargetMode="External"/><Relationship Id="rId374" Type="http://schemas.openxmlformats.org/officeDocument/2006/relationships/hyperlink" Target="https://www.arkys.cz/cs/merkur-2/prislusenstvi/nosniky/nosniky-nzm" TargetMode="External"/><Relationship Id="rId71" Type="http://schemas.openxmlformats.org/officeDocument/2006/relationships/hyperlink" Target="https://www.arkys.cz/cs/merkur-2/prislusenstvi/podpery/podpery-pzm" TargetMode="External"/><Relationship Id="rId234" Type="http://schemas.openxmlformats.org/officeDocument/2006/relationships/hyperlink" Target="https://www.arkys.cz/cs/merkur-2/prislusenstvi/nosniky/nosniky-nzm" TargetMode="External"/><Relationship Id="rId2" Type="http://schemas.openxmlformats.org/officeDocument/2006/relationships/hyperlink" Target="https://www.arkys.cz/cs/merkur-2/zlaby-merkur-2/kabelove-zlaby-m2-50-mm" TargetMode="External"/><Relationship Id="rId29" Type="http://schemas.openxmlformats.org/officeDocument/2006/relationships/hyperlink" Target="https://www.arkys.cz/cs/merkur-2/prislusenstvi/spojky-svorky" TargetMode="External"/><Relationship Id="rId276" Type="http://schemas.openxmlformats.org/officeDocument/2006/relationships/hyperlink" Target="https://www.arkys.cz/cs/merkur-2/prislusenstvi/stojny" TargetMode="External"/><Relationship Id="rId441" Type="http://schemas.openxmlformats.org/officeDocument/2006/relationships/hyperlink" Target="https://www.arkys.cz/cs/merkur-2/prislusenstvi/spojovaci-material/spojovaci-material" TargetMode="External"/><Relationship Id="rId483" Type="http://schemas.openxmlformats.org/officeDocument/2006/relationships/hyperlink" Target="https://www.arkys.cz/cs/merkur-2/prislusenstvi/upevnovaci-material" TargetMode="External"/><Relationship Id="rId40" Type="http://schemas.openxmlformats.org/officeDocument/2006/relationships/hyperlink" Target="https://www.arkys.cz/cs/merkur-2/prislusenstvi/drzaky-prichytky" TargetMode="External"/><Relationship Id="rId136" Type="http://schemas.openxmlformats.org/officeDocument/2006/relationships/hyperlink" Target="https://www.arkys.cz/cs/merkur-2/prislusenstvi/spojovaci-material/spojovaci-material" TargetMode="External"/><Relationship Id="rId178" Type="http://schemas.openxmlformats.org/officeDocument/2006/relationships/hyperlink" Target="https://www.arkys.cz/cs/merkur-2/zlaby-merkur-2/kabelove-zlaby-m2-100-mm" TargetMode="External"/><Relationship Id="rId301" Type="http://schemas.openxmlformats.org/officeDocument/2006/relationships/hyperlink" Target="https://www.arkys.cz/cs/merkur-2/prislusenstvi/spojky-svorky" TargetMode="External"/><Relationship Id="rId343" Type="http://schemas.openxmlformats.org/officeDocument/2006/relationships/hyperlink" Target="https://www.arkys.cz/cs/merkur-2/zlaby-merkur-2/kabelove-zlaby-m2-100-mm" TargetMode="External"/><Relationship Id="rId82" Type="http://schemas.openxmlformats.org/officeDocument/2006/relationships/hyperlink" Target="https://www.arkys.cz/cs/merkur-2/prislusenstvi/podpery/podpery-pzmp-pozarne-odolne" TargetMode="External"/><Relationship Id="rId203" Type="http://schemas.openxmlformats.org/officeDocument/2006/relationships/hyperlink" Target="https://www.arkys.cz/cs/merkur-2/prislusenstvi/spojky-svorky" TargetMode="External"/><Relationship Id="rId385" Type="http://schemas.openxmlformats.org/officeDocument/2006/relationships/hyperlink" Target="https://www.arkys.cz/cs/merkur-2/prislusenstvi/nosniky/nosniky-nzmu" TargetMode="External"/><Relationship Id="rId245" Type="http://schemas.openxmlformats.org/officeDocument/2006/relationships/hyperlink" Target="https://www.arkys.cz/cs/merkur-2/prislusenstvi/nosniky/nosniky-nzmu" TargetMode="External"/><Relationship Id="rId287" Type="http://schemas.openxmlformats.org/officeDocument/2006/relationships/hyperlink" Target="https://www.arkys.cz/cs/merkur-2/prislusenstvi/stojny" TargetMode="External"/><Relationship Id="rId410" Type="http://schemas.openxmlformats.org/officeDocument/2006/relationships/hyperlink" Target="https://www.arkys.cz/cs/merkur-2/prislusenstvi/drzaky-prichytky" TargetMode="External"/><Relationship Id="rId452" Type="http://schemas.openxmlformats.org/officeDocument/2006/relationships/hyperlink" Target="https://www.arkys.cz/cs/merkur-2/prislusenstvi/spojovaci-material/specialni-kotvici-material" TargetMode="External"/><Relationship Id="rId105" Type="http://schemas.openxmlformats.org/officeDocument/2006/relationships/hyperlink" Target="https://www.arkys.cz/cs/merkur-2/prislusenstvi/spojovaci-material/spojovaci-material" TargetMode="External"/><Relationship Id="rId147" Type="http://schemas.openxmlformats.org/officeDocument/2006/relationships/hyperlink" Target="https://www.arkys.cz/cs/merkur-2/prislusenstvi/spojovaci-material/specialni-kotvici-material" TargetMode="External"/><Relationship Id="rId312" Type="http://schemas.openxmlformats.org/officeDocument/2006/relationships/hyperlink" Target="https://www.arkys.cz/cs/merkur-2/prislusenstvi/vika" TargetMode="External"/><Relationship Id="rId354" Type="http://schemas.openxmlformats.org/officeDocument/2006/relationships/hyperlink" Target="https://www.arkys.cz/cs/merkur-2/prislusenstvi/spojky-svorky" TargetMode="External"/><Relationship Id="rId51" Type="http://schemas.openxmlformats.org/officeDocument/2006/relationships/hyperlink" Target="https://www.arkys.cz/cs/merkur-2/prislusenstvi/nosniky/nosniky-nzm" TargetMode="External"/><Relationship Id="rId93" Type="http://schemas.openxmlformats.org/officeDocument/2006/relationships/hyperlink" Target="https://www.arkys.cz/cs/merkur-2/prislusenstvi/spojovaci-material/spojovaci-material" TargetMode="External"/><Relationship Id="rId189" Type="http://schemas.openxmlformats.org/officeDocument/2006/relationships/hyperlink" Target="https://www.arkys.cz/cs/merkur-2/prislusenstvi/vika" TargetMode="External"/><Relationship Id="rId396" Type="http://schemas.openxmlformats.org/officeDocument/2006/relationships/hyperlink" Target="https://www.arkys.cz/cs/merkur-2/prislusenstvi/podpery/podpery-pzmp-pozarne-odolne" TargetMode="External"/><Relationship Id="rId214" Type="http://schemas.openxmlformats.org/officeDocument/2006/relationships/hyperlink" Target="https://www.arkys.cz/cs/merkur-2/prislusenstvi/drzaky-prichytky" TargetMode="External"/><Relationship Id="rId256" Type="http://schemas.openxmlformats.org/officeDocument/2006/relationships/hyperlink" Target="https://www.arkys.cz/cs/merkur-2/prislusenstvi/podpery/podpery-pzmp-pozarne-odolne" TargetMode="External"/><Relationship Id="rId298" Type="http://schemas.openxmlformats.org/officeDocument/2006/relationships/hyperlink" Target="https://www.arkys.cz/cs/merkur-2/prislusenstvi/spojky-svorky" TargetMode="External"/><Relationship Id="rId421" Type="http://schemas.openxmlformats.org/officeDocument/2006/relationships/hyperlink" Target="https://www.arkys.cz/cs/merkur-2/prislusenstvi/spojovaci-material/spojovaci-material" TargetMode="External"/><Relationship Id="rId463" Type="http://schemas.openxmlformats.org/officeDocument/2006/relationships/hyperlink" Target="https://www.arkys.cz/cs/merkur-2/prislusenstvi/upevnovaci-material" TargetMode="External"/><Relationship Id="rId116" Type="http://schemas.openxmlformats.org/officeDocument/2006/relationships/hyperlink" Target="https://www.arkys.cz/cs/merkur-2/prislusenstvi/spojovaci-material/spojovaci-material" TargetMode="External"/><Relationship Id="rId137" Type="http://schemas.openxmlformats.org/officeDocument/2006/relationships/hyperlink" Target="https://www.arkys.cz/cs/merkur-2/prislusenstvi/spojovaci-material/spojovaci-material" TargetMode="External"/><Relationship Id="rId158" Type="http://schemas.openxmlformats.org/officeDocument/2006/relationships/hyperlink" Target="https://www.arkys.cz/cs/merkur-2/prislusenstvi/naradi-a-ochranne-pomucky" TargetMode="External"/><Relationship Id="rId302" Type="http://schemas.openxmlformats.org/officeDocument/2006/relationships/hyperlink" Target="https://www.arkys.cz/cs/merkur-2/prislusenstvi/spojky-svorky" TargetMode="External"/><Relationship Id="rId323" Type="http://schemas.openxmlformats.org/officeDocument/2006/relationships/hyperlink" Target="https://www.arkys.cz/cs/merkur-2/prislusenstvi/vika" TargetMode="External"/><Relationship Id="rId344" Type="http://schemas.openxmlformats.org/officeDocument/2006/relationships/hyperlink" Target="https://www.arkys.cz/cs/merkur-2/zlaby-merkur-2/kabelove-zlaby-m2-100-mm" TargetMode="External"/><Relationship Id="rId20" Type="http://schemas.openxmlformats.org/officeDocument/2006/relationships/hyperlink" Target="https://www.arkys.cz/cs/merkur-2/prislusenstvi/spojky-svorky" TargetMode="External"/><Relationship Id="rId41" Type="http://schemas.openxmlformats.org/officeDocument/2006/relationships/hyperlink" Target="https://www.arkys.cz/cs/merkur-2/prislusenstvi/drzaky-prichytky" TargetMode="External"/><Relationship Id="rId62" Type="http://schemas.openxmlformats.org/officeDocument/2006/relationships/hyperlink" Target="https://www.arkys.cz/cs/merkur-2/prislusenstvi/nosniky/nosniky-npzm" TargetMode="External"/><Relationship Id="rId83" Type="http://schemas.openxmlformats.org/officeDocument/2006/relationships/hyperlink" Target="https://www.arkys.cz/cs/merkur-2/prislusenstvi/podpery/podpery-pzmp-pozarne-odolne" TargetMode="External"/><Relationship Id="rId179" Type="http://schemas.openxmlformats.org/officeDocument/2006/relationships/hyperlink" Target="https://www.arkys.cz/cs/merkur-2/zlaby-merkur-2/kabelove-zlaby-merkur-2-typ-g" TargetMode="External"/><Relationship Id="rId365" Type="http://schemas.openxmlformats.org/officeDocument/2006/relationships/hyperlink" Target="https://www.arkys.cz/cs/merkur-2/prislusenstvi/drzaky-prichytky" TargetMode="External"/><Relationship Id="rId386" Type="http://schemas.openxmlformats.org/officeDocument/2006/relationships/hyperlink" Target="https://www.arkys.cz/cs/merkur-2/prislusenstvi/podpery/podpery-pzm" TargetMode="External"/><Relationship Id="rId190" Type="http://schemas.openxmlformats.org/officeDocument/2006/relationships/hyperlink" Target="https://www.arkys.cz/cs/merkur-2/prislusenstvi/vika" TargetMode="External"/><Relationship Id="rId204" Type="http://schemas.openxmlformats.org/officeDocument/2006/relationships/hyperlink" Target="https://www.arkys.cz/cs/merkur-2/prislusenstvi/spojky-svorky" TargetMode="External"/><Relationship Id="rId225" Type="http://schemas.openxmlformats.org/officeDocument/2006/relationships/hyperlink" Target="https://www.arkys.cz/cs/merkur-2/prislusenstvi/drzaky-prichytky" TargetMode="External"/><Relationship Id="rId246" Type="http://schemas.openxmlformats.org/officeDocument/2006/relationships/hyperlink" Target="https://www.arkys.cz/cs/merkur-2/prislusenstvi/nosniky/nosniky-nzmu" TargetMode="External"/><Relationship Id="rId267" Type="http://schemas.openxmlformats.org/officeDocument/2006/relationships/hyperlink" Target="https://www.arkys.cz/cs/merkur-2/prislusenstvi/stojny" TargetMode="External"/><Relationship Id="rId288" Type="http://schemas.openxmlformats.org/officeDocument/2006/relationships/hyperlink" Target="https://www.arkys.cz/cs/merkur-2/prislusenstvi/drzaky-prichytky" TargetMode="External"/><Relationship Id="rId411" Type="http://schemas.openxmlformats.org/officeDocument/2006/relationships/hyperlink" Target="https://www.arkys.cz/cs/merkur-2/prislusenstvi/drzaky-prichytky" TargetMode="External"/><Relationship Id="rId432" Type="http://schemas.openxmlformats.org/officeDocument/2006/relationships/hyperlink" Target="https://www.arkys.cz/cs/merkur-2/prislusenstvi/spojovaci-material/spojovaci-material" TargetMode="External"/><Relationship Id="rId453" Type="http://schemas.openxmlformats.org/officeDocument/2006/relationships/hyperlink" Target="https://www.arkys.cz/cs/merkur-2/prislusenstvi/spojovaci-material/specialni-kotvici-material" TargetMode="External"/><Relationship Id="rId474" Type="http://schemas.openxmlformats.org/officeDocument/2006/relationships/hyperlink" Target="https://www.arkys.cz/cs/polar/prislusenstvi-polar/dalsi-prislusenstvi" TargetMode="External"/><Relationship Id="rId106" Type="http://schemas.openxmlformats.org/officeDocument/2006/relationships/hyperlink" Target="https://www.arkys.cz/cs/merkur-2/prislusenstvi/spojovaci-material/spojovaci-material" TargetMode="External"/><Relationship Id="rId127" Type="http://schemas.openxmlformats.org/officeDocument/2006/relationships/hyperlink" Target="https://www.arkys.cz/cs/merkur-2/prislusenstvi/spojovaci-material/spojovaci-material" TargetMode="External"/><Relationship Id="rId313" Type="http://schemas.openxmlformats.org/officeDocument/2006/relationships/hyperlink" Target="https://www.arkys.cz/cs/merkur-2/prislusenstvi/vika" TargetMode="External"/><Relationship Id="rId10" Type="http://schemas.openxmlformats.org/officeDocument/2006/relationships/hyperlink" Target="https://www.arkys.cz/cs/merkur-2/zlaby-merkur-2/kabelove-zlaby-m2-100-mm" TargetMode="External"/><Relationship Id="rId31" Type="http://schemas.openxmlformats.org/officeDocument/2006/relationships/hyperlink" Target="https://www.arkys.cz/cs/merkur-2/prislusenstvi/drzaky-prichytky" TargetMode="External"/><Relationship Id="rId52" Type="http://schemas.openxmlformats.org/officeDocument/2006/relationships/hyperlink" Target="https://www.arkys.cz/cs/merkur-2/prislusenstvi/nosniky/nosniky-nzm" TargetMode="External"/><Relationship Id="rId73" Type="http://schemas.openxmlformats.org/officeDocument/2006/relationships/hyperlink" Target="https://www.arkys.cz/cs/merkur-2/prislusenstvi/podpery/podpery-pzm" TargetMode="External"/><Relationship Id="rId94" Type="http://schemas.openxmlformats.org/officeDocument/2006/relationships/hyperlink" Target="https://www.arkys.cz/cs/merkur-2/prislusenstvi/spojovaci-material/spojovaci-material" TargetMode="External"/><Relationship Id="rId148" Type="http://schemas.openxmlformats.org/officeDocument/2006/relationships/hyperlink" Target="https://www.arkys.cz/cs/merkur-2/prislusenstvi/spojovaci-material/specialni-kotvici-material" TargetMode="External"/><Relationship Id="rId169" Type="http://schemas.openxmlformats.org/officeDocument/2006/relationships/hyperlink" Target="https://www.arkys.cz/cs/merkur-2/zlaby-merkur-2/kabelove-zlaby-m2-50-mm" TargetMode="External"/><Relationship Id="rId334" Type="http://schemas.openxmlformats.org/officeDocument/2006/relationships/hyperlink" Target="https://www.arkys.cz/cs/merkur-2/zlaby-merkur-2/kabelove-zlaby-m2-50-mm" TargetMode="External"/><Relationship Id="rId355" Type="http://schemas.openxmlformats.org/officeDocument/2006/relationships/hyperlink" Target="https://www.arkys.cz/cs/merkur-2/prislusenstvi/drzaky-prichytky" TargetMode="External"/><Relationship Id="rId376" Type="http://schemas.openxmlformats.org/officeDocument/2006/relationships/hyperlink" Target="https://www.arkys.cz/cs/merkur-2/prislusenstvi/nosniky/nosniky-nzm" TargetMode="External"/><Relationship Id="rId397" Type="http://schemas.openxmlformats.org/officeDocument/2006/relationships/hyperlink" Target="https://www.arkys.cz/cs/merkur-2/prislusenstvi/podpery/podpery-pzmp-pozarne-odolne" TargetMode="External"/><Relationship Id="rId4" Type="http://schemas.openxmlformats.org/officeDocument/2006/relationships/hyperlink" Target="https://www.arkys.cz/cs/merkur-2/zlaby-merkur-2/kabelove-zlaby-m2-50-mm" TargetMode="External"/><Relationship Id="rId180" Type="http://schemas.openxmlformats.org/officeDocument/2006/relationships/hyperlink" Target="https://www.arkys.cz/cs/merkur-2/zlaby-merkur-2/kabelove-zlaby-merkur-2-typ-g" TargetMode="External"/><Relationship Id="rId215" Type="http://schemas.openxmlformats.org/officeDocument/2006/relationships/hyperlink" Target="https://www.arkys.cz/cs/merkur-2/prislusenstvi/drzaky-prichytky" TargetMode="External"/><Relationship Id="rId236" Type="http://schemas.openxmlformats.org/officeDocument/2006/relationships/hyperlink" Target="https://www.arkys.cz/cs/merkur-2/prislusenstvi/nosniky/nosniky-npzm" TargetMode="External"/><Relationship Id="rId257" Type="http://schemas.openxmlformats.org/officeDocument/2006/relationships/hyperlink" Target="https://www.arkys.cz/cs/merkur-2/prislusenstvi/podpery/podpery-pzmp-pozarne-odolne" TargetMode="External"/><Relationship Id="rId278" Type="http://schemas.openxmlformats.org/officeDocument/2006/relationships/hyperlink" Target="https://www.arkys.cz/cs/merkur-2/prislusenstvi/stojny" TargetMode="External"/><Relationship Id="rId401" Type="http://schemas.openxmlformats.org/officeDocument/2006/relationships/hyperlink" Target="https://www.arkys.cz/cs/merkur-2/prislusenstvi/stojny" TargetMode="External"/><Relationship Id="rId422" Type="http://schemas.openxmlformats.org/officeDocument/2006/relationships/hyperlink" Target="https://www.arkys.cz/cs/merkur-2/prislusenstvi/spojovaci-material/spojovaci-material" TargetMode="External"/><Relationship Id="rId443" Type="http://schemas.openxmlformats.org/officeDocument/2006/relationships/hyperlink" Target="https://www.arkys.cz/cs/merkur-2/prislusenstvi/spojovaci-material/spojovaci-material" TargetMode="External"/><Relationship Id="rId464" Type="http://schemas.openxmlformats.org/officeDocument/2006/relationships/hyperlink" Target="https://www.arkys.cz/cs/merkur-2/prislusenstvi/upevnovaci-material" TargetMode="External"/><Relationship Id="rId303" Type="http://schemas.openxmlformats.org/officeDocument/2006/relationships/hyperlink" Target="https://www.arkys.cz/cs/merkur-2/prislusenstvi/spojky-svorky" TargetMode="External"/><Relationship Id="rId485" Type="http://schemas.openxmlformats.org/officeDocument/2006/relationships/printerSettings" Target="../printerSettings/printerSettings1.bin"/><Relationship Id="rId42" Type="http://schemas.openxmlformats.org/officeDocument/2006/relationships/hyperlink" Target="https://www.arkys.cz/cs/merkur-2/prislusenstvi/drzaky-prichytky" TargetMode="External"/><Relationship Id="rId84" Type="http://schemas.openxmlformats.org/officeDocument/2006/relationships/hyperlink" Target="https://www.arkys.cz/cs/merkur-2/prislusenstvi/drzaky-prichytky" TargetMode="External"/><Relationship Id="rId138" Type="http://schemas.openxmlformats.org/officeDocument/2006/relationships/hyperlink" Target="https://www.arkys.cz/cs/merkur-2/prislusenstvi/spojovaci-material/spojovaci-material" TargetMode="External"/><Relationship Id="rId345" Type="http://schemas.openxmlformats.org/officeDocument/2006/relationships/hyperlink" Target="https://www.arkys.cz/cs/merkur-2/zlaby-merkur-2/kabelove-zlaby-merkur-2-typ-g" TargetMode="External"/><Relationship Id="rId387" Type="http://schemas.openxmlformats.org/officeDocument/2006/relationships/hyperlink" Target="https://www.arkys.cz/cs/merkur-2/prislusenstvi/podpery/podpery-pzm" TargetMode="External"/><Relationship Id="rId191" Type="http://schemas.openxmlformats.org/officeDocument/2006/relationships/hyperlink" Target="https://www.arkys.cz/cs/merkur-2/prislusenstvi/vika" TargetMode="External"/><Relationship Id="rId205" Type="http://schemas.openxmlformats.org/officeDocument/2006/relationships/hyperlink" Target="https://www.arkys.cz/cs/merkur-2/prislusenstvi/spojky-svorky" TargetMode="External"/><Relationship Id="rId247" Type="http://schemas.openxmlformats.org/officeDocument/2006/relationships/hyperlink" Target="https://www.arkys.cz/cs/merkur-2/prislusenstvi/nosniky/nosniky-nzmu" TargetMode="External"/><Relationship Id="rId412" Type="http://schemas.openxmlformats.org/officeDocument/2006/relationships/hyperlink" Target="https://www.arkys.cz/cs/merkur-2/prislusenstvi/spojovaci-material/spojovaci-material" TargetMode="External"/><Relationship Id="rId107" Type="http://schemas.openxmlformats.org/officeDocument/2006/relationships/hyperlink" Target="https://www.arkys.cz/cs/merkur-2/prislusenstvi/spojovaci-material/spojovaci-material" TargetMode="External"/><Relationship Id="rId289" Type="http://schemas.openxmlformats.org/officeDocument/2006/relationships/hyperlink" Target="https://www.arkys.cz/cs/merkur-2/prislusenstvi/drzaky-prichytky" TargetMode="External"/><Relationship Id="rId454" Type="http://schemas.openxmlformats.org/officeDocument/2006/relationships/hyperlink" Target="https://www.arkys.cz/cs/merkur-2/prislusenstvi/spojovaci-material/specialni-kotvici-material" TargetMode="External"/><Relationship Id="rId11" Type="http://schemas.openxmlformats.org/officeDocument/2006/relationships/hyperlink" Target="https://www.arkys.cz/cs/merkur-2/zlaby-merkur-2/kabelove-zlaby-m2-100-mm" TargetMode="External"/><Relationship Id="rId53" Type="http://schemas.openxmlformats.org/officeDocument/2006/relationships/hyperlink" Target="https://www.arkys.cz/cs/merkur-2/prislusenstvi/nosniky/nosniky-nzm" TargetMode="External"/><Relationship Id="rId149" Type="http://schemas.openxmlformats.org/officeDocument/2006/relationships/hyperlink" Target="https://www.arkys.cz/cs/merkur-2/prislusenstvi/naradi-a-ochranne-pomucky" TargetMode="External"/><Relationship Id="rId314" Type="http://schemas.openxmlformats.org/officeDocument/2006/relationships/hyperlink" Target="https://www.arkys.cz/cs/merkur-2/prislusenstvi/vika" TargetMode="External"/><Relationship Id="rId356" Type="http://schemas.openxmlformats.org/officeDocument/2006/relationships/hyperlink" Target="https://www.arkys.cz/cs/merkur-2/prislusenstvi/drzaky-prichytky" TargetMode="External"/><Relationship Id="rId398" Type="http://schemas.openxmlformats.org/officeDocument/2006/relationships/hyperlink" Target="https://www.arkys.cz/cs/merkur-2/prislusenstvi/podpery/podpery-pzmp-pozarne-odolne" TargetMode="External"/><Relationship Id="rId95" Type="http://schemas.openxmlformats.org/officeDocument/2006/relationships/hyperlink" Target="https://www.arkys.cz/cs/merkur-2/prislusenstvi/spojovaci-material/spojovaci-material" TargetMode="External"/><Relationship Id="rId160" Type="http://schemas.openxmlformats.org/officeDocument/2006/relationships/hyperlink" Target="https://www.arkys.cz/cs/merkur-2/prislusenstvi/drzaky-prichytky" TargetMode="External"/><Relationship Id="rId216" Type="http://schemas.openxmlformats.org/officeDocument/2006/relationships/hyperlink" Target="https://www.arkys.cz/cs/merkur-2/prislusenstvi/drzaky-prichytky" TargetMode="External"/><Relationship Id="rId423" Type="http://schemas.openxmlformats.org/officeDocument/2006/relationships/hyperlink" Target="https://www.arkys.cz/cs/merkur-2/prislusenstvi/spojovaci-material/spojovaci-material" TargetMode="External"/><Relationship Id="rId258" Type="http://schemas.openxmlformats.org/officeDocument/2006/relationships/hyperlink" Target="https://www.arkys.cz/cs/merkur-2/prislusenstvi/podpery/podpery-pzmp-pozarne-odolne" TargetMode="External"/><Relationship Id="rId465" Type="http://schemas.openxmlformats.org/officeDocument/2006/relationships/hyperlink" Target="https://www.arkys.cz/cs/merkur-2/prislusenstvi/upevnovaci-material" TargetMode="External"/><Relationship Id="rId22" Type="http://schemas.openxmlformats.org/officeDocument/2006/relationships/hyperlink" Target="https://www.arkys.cz/cs/merkur-2/prislusenstvi/spojky-svorky" TargetMode="External"/><Relationship Id="rId64" Type="http://schemas.openxmlformats.org/officeDocument/2006/relationships/hyperlink" Target="https://www.arkys.cz/cs/merkur-2/prislusenstvi/nosniky/nosniky-nzmu" TargetMode="External"/><Relationship Id="rId118" Type="http://schemas.openxmlformats.org/officeDocument/2006/relationships/hyperlink" Target="https://www.arkys.cz/cs/merkur-2/prislusenstvi/spojovaci-material/spojovaci-material" TargetMode="External"/><Relationship Id="rId325" Type="http://schemas.openxmlformats.org/officeDocument/2006/relationships/hyperlink" Target="https://www.arkys.cz/cs/merkur-2/prislusenstvi/vika" TargetMode="External"/><Relationship Id="rId367" Type="http://schemas.openxmlformats.org/officeDocument/2006/relationships/hyperlink" Target="https://www.arkys.cz/cs/merkur-2/prislusenstvi/drzaky-prichytky" TargetMode="External"/><Relationship Id="rId171" Type="http://schemas.openxmlformats.org/officeDocument/2006/relationships/hyperlink" Target="https://www.arkys.cz/cs/merkur-2/zlaby-merkur-2/kabelove-zlaby-m2-50-mm" TargetMode="External"/><Relationship Id="rId227" Type="http://schemas.openxmlformats.org/officeDocument/2006/relationships/hyperlink" Target="https://www.arkys.cz/cs/merkur-2/prislusenstvi/nosniky/nosniky-nzm" TargetMode="External"/><Relationship Id="rId269" Type="http://schemas.openxmlformats.org/officeDocument/2006/relationships/hyperlink" Target="https://www.arkys.cz/cs/merkur-2/prislusenstvi/stojny" TargetMode="External"/><Relationship Id="rId434" Type="http://schemas.openxmlformats.org/officeDocument/2006/relationships/hyperlink" Target="https://www.arkys.cz/cs/merkur-2/prislusenstvi/spojovaci-material/spojovaci-material" TargetMode="External"/><Relationship Id="rId476" Type="http://schemas.openxmlformats.org/officeDocument/2006/relationships/hyperlink" Target="https://www.arkys.cz/cs/polar/prislusenstvi-polar/dalsi-prislusenstvi" TargetMode="External"/><Relationship Id="rId33" Type="http://schemas.openxmlformats.org/officeDocument/2006/relationships/hyperlink" Target="https://www.arkys.cz/cs/merkur-2/prislusenstvi/drzaky-prichytky" TargetMode="External"/><Relationship Id="rId129" Type="http://schemas.openxmlformats.org/officeDocument/2006/relationships/hyperlink" Target="https://www.arkys.cz/cs/merkur-2/prislusenstvi/spojovaci-material/spojovaci-material" TargetMode="External"/><Relationship Id="rId280" Type="http://schemas.openxmlformats.org/officeDocument/2006/relationships/hyperlink" Target="https://www.arkys.cz/cs/merkur-2/prislusenstvi/stojny" TargetMode="External"/><Relationship Id="rId336" Type="http://schemas.openxmlformats.org/officeDocument/2006/relationships/hyperlink" Target="https://www.arkys.cz/cs/merkur-2/zlaby-merkur-2/kabelove-zlaby-m2-50-mm" TargetMode="External"/><Relationship Id="rId75" Type="http://schemas.openxmlformats.org/officeDocument/2006/relationships/hyperlink" Target="https://www.arkys.cz/cs/merkur-2/prislusenstvi/podpery/podpery-pzm" TargetMode="External"/><Relationship Id="rId140" Type="http://schemas.openxmlformats.org/officeDocument/2006/relationships/hyperlink" Target="https://www.arkys.cz/cs/merkur-2/prislusenstvi/spojovaci-material/specialni-chemicke-kotveni" TargetMode="External"/><Relationship Id="rId182" Type="http://schemas.openxmlformats.org/officeDocument/2006/relationships/hyperlink" Target="https://www.arkys.cz/cs/merkur-2/prislusenstvi/vika" TargetMode="External"/><Relationship Id="rId378" Type="http://schemas.openxmlformats.org/officeDocument/2006/relationships/hyperlink" Target="https://www.arkys.cz/cs/merkur-2/prislusenstvi/nosniky/nosniky-nzm" TargetMode="External"/><Relationship Id="rId403" Type="http://schemas.openxmlformats.org/officeDocument/2006/relationships/hyperlink" Target="https://www.arkys.cz/cs/merkur-2/prislusenstvi/stojny" TargetMode="External"/><Relationship Id="rId6" Type="http://schemas.openxmlformats.org/officeDocument/2006/relationships/hyperlink" Target="https://www.arkys.cz/cs/merkur-2/zlaby-merkur-2/kabelove-zlaby-m2-50-mm" TargetMode="External"/><Relationship Id="rId238" Type="http://schemas.openxmlformats.org/officeDocument/2006/relationships/hyperlink" Target="https://www.arkys.cz/cs/merkur-2/prislusenstvi/nosniky/nosniky-npzm" TargetMode="External"/><Relationship Id="rId445" Type="http://schemas.openxmlformats.org/officeDocument/2006/relationships/hyperlink" Target="https://www.arkys.cz/cs/merkur-2/prislusenstvi/spojovaci-material/spojovaci-material" TargetMode="External"/><Relationship Id="rId291" Type="http://schemas.openxmlformats.org/officeDocument/2006/relationships/hyperlink" Target="https://www.arkys.cz/cs/merkur-2/prislusenstvi/spojovaci-material/spojovaci-material" TargetMode="External"/><Relationship Id="rId305" Type="http://schemas.openxmlformats.org/officeDocument/2006/relationships/hyperlink" Target="https://www.arkys.cz/cs/merkur-2/prislusenstvi/spojky-svorky" TargetMode="External"/><Relationship Id="rId347" Type="http://schemas.openxmlformats.org/officeDocument/2006/relationships/hyperlink" Target="https://www.arkys.cz/cs/merkur-2/prislusenstvi/spojky-svorky" TargetMode="External"/><Relationship Id="rId44" Type="http://schemas.openxmlformats.org/officeDocument/2006/relationships/hyperlink" Target="https://www.arkys.cz/cs/merkur-2/prislusenstvi/drzaky-prichytky" TargetMode="External"/><Relationship Id="rId86" Type="http://schemas.openxmlformats.org/officeDocument/2006/relationships/hyperlink" Target="https://www.arkys.cz/cs/merkur-2/prislusenstvi/drzaky-prichytky" TargetMode="External"/><Relationship Id="rId151" Type="http://schemas.openxmlformats.org/officeDocument/2006/relationships/hyperlink" Target="https://www.arkys.cz/cs/merkur-2/prislusenstvi/naradi-a-ochranne-pomucky" TargetMode="External"/><Relationship Id="rId389" Type="http://schemas.openxmlformats.org/officeDocument/2006/relationships/hyperlink" Target="https://www.arkys.cz/cs/merkur-2/prislusenstvi/podpery/podpery-pzm" TargetMode="External"/><Relationship Id="rId193" Type="http://schemas.openxmlformats.org/officeDocument/2006/relationships/hyperlink" Target="https://www.arkys.cz/cs/merkur-2/prislusenstvi/vika" TargetMode="External"/><Relationship Id="rId207" Type="http://schemas.openxmlformats.org/officeDocument/2006/relationships/hyperlink" Target="https://www.arkys.cz/cs/merkur-2/prislusenstvi/spojky-svorky" TargetMode="External"/><Relationship Id="rId249" Type="http://schemas.openxmlformats.org/officeDocument/2006/relationships/hyperlink" Target="https://www.arkys.cz/cs/merkur-2/prislusenstvi/podpery/podpery-pzm" TargetMode="External"/><Relationship Id="rId414" Type="http://schemas.openxmlformats.org/officeDocument/2006/relationships/hyperlink" Target="https://www.arkys.cz/cs/merkur-2/prislusenstvi/spojovaci-material/spojovaci-material" TargetMode="External"/><Relationship Id="rId456" Type="http://schemas.openxmlformats.org/officeDocument/2006/relationships/hyperlink" Target="https://www.arkys.cz/cs/merkur-2/prislusenstvi/stojny" TargetMode="External"/><Relationship Id="rId13" Type="http://schemas.openxmlformats.org/officeDocument/2006/relationships/hyperlink" Target="https://www.arkys.cz/cs/merkur-2/zlaby-merkur-2/kabelove-zlaby-m2-100-mm" TargetMode="External"/><Relationship Id="rId109" Type="http://schemas.openxmlformats.org/officeDocument/2006/relationships/hyperlink" Target="https://www.arkys.cz/cs/merkur-2/prislusenstvi/spojovaci-material/spojovaci-material" TargetMode="External"/><Relationship Id="rId260" Type="http://schemas.openxmlformats.org/officeDocument/2006/relationships/hyperlink" Target="https://www.arkys.cz/cs/merkur-2/prislusenstvi/podpery/podpery-pzmp-pozarne-odolne" TargetMode="External"/><Relationship Id="rId316" Type="http://schemas.openxmlformats.org/officeDocument/2006/relationships/hyperlink" Target="https://www.arkys.cz/cs/merkur-2/prislusenstvi/prepazky/prepazky-zlabu-kpzm" TargetMode="External"/><Relationship Id="rId55" Type="http://schemas.openxmlformats.org/officeDocument/2006/relationships/hyperlink" Target="https://www.arkys.cz/cs/merkur-2/prislusenstvi/nosniky/nosniky-nzm" TargetMode="External"/><Relationship Id="rId97" Type="http://schemas.openxmlformats.org/officeDocument/2006/relationships/hyperlink" Target="https://www.arkys.cz/cs/merkur-2/prislusenstvi/spojovaci-material/spojovaci-material" TargetMode="External"/><Relationship Id="rId120" Type="http://schemas.openxmlformats.org/officeDocument/2006/relationships/hyperlink" Target="https://www.arkys.cz/cs/merkur-2/prislusenstvi/spojovaci-material/spojovaci-material" TargetMode="External"/><Relationship Id="rId358" Type="http://schemas.openxmlformats.org/officeDocument/2006/relationships/hyperlink" Target="https://www.arkys.cz/cs/merkur-2/prislusenstvi/drzaky-prichytky" TargetMode="External"/><Relationship Id="rId162" Type="http://schemas.openxmlformats.org/officeDocument/2006/relationships/hyperlink" Target="https://www.arkys.cz/cs/merkur-2/prislusenstvi/naradi-a-ochranne-pomucky" TargetMode="External"/><Relationship Id="rId218" Type="http://schemas.openxmlformats.org/officeDocument/2006/relationships/hyperlink" Target="https://www.arkys.cz/cs/merkur-2/prislusenstvi/drzaky-prichytky" TargetMode="External"/><Relationship Id="rId425" Type="http://schemas.openxmlformats.org/officeDocument/2006/relationships/hyperlink" Target="https://www.arkys.cz/cs/merkur-2/prislusenstvi/spojovaci-material/spojovaci-material" TargetMode="External"/><Relationship Id="rId467" Type="http://schemas.openxmlformats.org/officeDocument/2006/relationships/hyperlink" Target="https://www.arkys.cz/cs/merkur-2/prislusenstvi/upevnovaci-material" TargetMode="External"/><Relationship Id="rId271" Type="http://schemas.openxmlformats.org/officeDocument/2006/relationships/hyperlink" Target="https://www.arkys.cz/cs/merkur-2/prislusenstvi/stojny" TargetMode="External"/><Relationship Id="rId24" Type="http://schemas.openxmlformats.org/officeDocument/2006/relationships/hyperlink" Target="https://www.arkys.cz/cs/merkur-2/prislusenstvi/spojky-svorky" TargetMode="External"/><Relationship Id="rId66" Type="http://schemas.openxmlformats.org/officeDocument/2006/relationships/hyperlink" Target="https://www.arkys.cz/cs/merkur-2/prislusenstvi/nosniky/nosniky-nzmu" TargetMode="External"/><Relationship Id="rId131" Type="http://schemas.openxmlformats.org/officeDocument/2006/relationships/hyperlink" Target="https://www.arkys.cz/cs/merkur-2/prislusenstvi/spojovaci-material/spojovaci-material" TargetMode="External"/><Relationship Id="rId327" Type="http://schemas.openxmlformats.org/officeDocument/2006/relationships/hyperlink" Target="https://www.arkys.cz/cs/merkur-2/prislusenstvi/prepazky/prepazky-zlabu-kpzm" TargetMode="External"/><Relationship Id="rId369" Type="http://schemas.openxmlformats.org/officeDocument/2006/relationships/hyperlink" Target="https://www.arkys.cz/cs/merkur-2/prislusenstvi/drzaky-prichytky" TargetMode="External"/><Relationship Id="rId173" Type="http://schemas.openxmlformats.org/officeDocument/2006/relationships/hyperlink" Target="https://www.arkys.cz/cs/merkur-2/zlaby-merkur-2/kabelove-zlaby-m2-100-mm" TargetMode="External"/><Relationship Id="rId229" Type="http://schemas.openxmlformats.org/officeDocument/2006/relationships/hyperlink" Target="https://www.arkys.cz/cs/merkur-2/prislusenstvi/nosniky/nosniky-nzm" TargetMode="External"/><Relationship Id="rId380" Type="http://schemas.openxmlformats.org/officeDocument/2006/relationships/hyperlink" Target="https://www.arkys.cz/cs/merkur-2/prislusenstvi/nosniky/nosniky-nzmu" TargetMode="External"/><Relationship Id="rId436" Type="http://schemas.openxmlformats.org/officeDocument/2006/relationships/hyperlink" Target="https://www.arkys.cz/cs/merkur-2/prislusenstvi/spojovaci-material/spojovaci-material" TargetMode="External"/><Relationship Id="rId240" Type="http://schemas.openxmlformats.org/officeDocument/2006/relationships/hyperlink" Target="https://www.arkys.cz/cs/merkur-2/prislusenstvi/nosniky/nosniky-npzm" TargetMode="External"/><Relationship Id="rId478" Type="http://schemas.openxmlformats.org/officeDocument/2006/relationships/hyperlink" Target="https://www.arkys.cz/cs/polar/prislusenstvi-polar/dalsi-prislusenstvi" TargetMode="External"/><Relationship Id="rId35" Type="http://schemas.openxmlformats.org/officeDocument/2006/relationships/hyperlink" Target="https://www.arkys.cz/cs/merkur-2/prislusenstvi/drzaky-prichytky" TargetMode="External"/><Relationship Id="rId77" Type="http://schemas.openxmlformats.org/officeDocument/2006/relationships/hyperlink" Target="https://www.arkys.cz/cs/merkur-2/prislusenstvi/podpery/podpery-pzmp-pozarne-odolne" TargetMode="External"/><Relationship Id="rId100" Type="http://schemas.openxmlformats.org/officeDocument/2006/relationships/hyperlink" Target="https://www.arkys.cz/cs/merkur-2/prislusenstvi/spojovaci-material/spojovaci-material" TargetMode="External"/><Relationship Id="rId282" Type="http://schemas.openxmlformats.org/officeDocument/2006/relationships/hyperlink" Target="https://www.arkys.cz/cs/merkur-2/prislusenstvi/stojny" TargetMode="External"/><Relationship Id="rId338" Type="http://schemas.openxmlformats.org/officeDocument/2006/relationships/hyperlink" Target="https://www.arkys.cz/cs/merkur-2/zlaby-merkur-2/kabelove-zlaby-m2-100-mm" TargetMode="External"/><Relationship Id="rId8" Type="http://schemas.openxmlformats.org/officeDocument/2006/relationships/hyperlink" Target="https://www.arkys.cz/cs/merkur-2/zlaby-merkur-2/kabelove-zlaby-m2-50-mm" TargetMode="External"/><Relationship Id="rId142" Type="http://schemas.openxmlformats.org/officeDocument/2006/relationships/hyperlink" Target="https://www.arkys.cz/cs/merkur-2/prislusenstvi/spojovaci-material/specialni-kotvici-material" TargetMode="External"/><Relationship Id="rId184" Type="http://schemas.openxmlformats.org/officeDocument/2006/relationships/hyperlink" Target="https://www.arkys.cz/cs/merkur-2/prislusenstvi/vika" TargetMode="External"/><Relationship Id="rId391" Type="http://schemas.openxmlformats.org/officeDocument/2006/relationships/hyperlink" Target="https://www.arkys.cz/cs/merkur-2/prislusenstvi/podpery/podpery-pzm" TargetMode="External"/><Relationship Id="rId405" Type="http://schemas.openxmlformats.org/officeDocument/2006/relationships/hyperlink" Target="https://www.arkys.cz/cs/merkur-2/prislusenstvi/stojny" TargetMode="External"/><Relationship Id="rId447" Type="http://schemas.openxmlformats.org/officeDocument/2006/relationships/hyperlink" Target="https://www.arkys.cz/cs/merkur-2/prislusenstvi/spojovaci-material/spojovaci-material" TargetMode="External"/><Relationship Id="rId251" Type="http://schemas.openxmlformats.org/officeDocument/2006/relationships/hyperlink" Target="https://www.arkys.cz/cs/merkur-2/prislusenstvi/podpery/podpery-pzm" TargetMode="External"/><Relationship Id="rId46" Type="http://schemas.openxmlformats.org/officeDocument/2006/relationships/hyperlink" Target="https://www.arkys.cz/cs/merkur-2/prislusenstvi/drzaky-prichytky" TargetMode="External"/><Relationship Id="rId293" Type="http://schemas.openxmlformats.org/officeDocument/2006/relationships/hyperlink" Target="https://www.arkys.cz/cs/merkur-2/prislusenstvi/spojovaci-material/spojovaci-material" TargetMode="External"/><Relationship Id="rId307" Type="http://schemas.openxmlformats.org/officeDocument/2006/relationships/hyperlink" Target="https://www.arkys.cz/cs/merkur-2/prislusenstvi/vika" TargetMode="External"/><Relationship Id="rId349" Type="http://schemas.openxmlformats.org/officeDocument/2006/relationships/hyperlink" Target="https://www.arkys.cz/cs/merkur-2/prislusenstvi/spojky-svorky" TargetMode="External"/><Relationship Id="rId88" Type="http://schemas.openxmlformats.org/officeDocument/2006/relationships/hyperlink" Target="https://www.arkys.cz/cs/merkur-2/prislusenstvi/drzaky-prichytky" TargetMode="External"/><Relationship Id="rId111" Type="http://schemas.openxmlformats.org/officeDocument/2006/relationships/hyperlink" Target="https://www.arkys.cz/cs/merkur-2/prislusenstvi/spojovaci-material/spojovaci-material" TargetMode="External"/><Relationship Id="rId153" Type="http://schemas.openxmlformats.org/officeDocument/2006/relationships/hyperlink" Target="https://www.arkys.cz/cs/merkur-2/prislusenstvi/naradi-a-ochranne-pomucky" TargetMode="External"/><Relationship Id="rId195" Type="http://schemas.openxmlformats.org/officeDocument/2006/relationships/hyperlink" Target="https://www.arkys.cz/cs/merkur-2/prislusenstvi/vika" TargetMode="External"/><Relationship Id="rId209" Type="http://schemas.openxmlformats.org/officeDocument/2006/relationships/hyperlink" Target="https://www.arkys.cz/cs/merkur-2/prislusenstvi/spojky-svorky" TargetMode="External"/><Relationship Id="rId360" Type="http://schemas.openxmlformats.org/officeDocument/2006/relationships/hyperlink" Target="https://www.arkys.cz/cs/merkur-2/prislusenstvi/drzaky-prichytky" TargetMode="External"/><Relationship Id="rId416" Type="http://schemas.openxmlformats.org/officeDocument/2006/relationships/hyperlink" Target="https://www.arkys.cz/cs/merkur-2/prislusenstvi/spojovaci-material/spojovaci-material" TargetMode="External"/><Relationship Id="rId220" Type="http://schemas.openxmlformats.org/officeDocument/2006/relationships/hyperlink" Target="https://www.arkys.cz/cs/merkur-2/prislusenstvi/drzaky-prichytky" TargetMode="External"/><Relationship Id="rId458" Type="http://schemas.openxmlformats.org/officeDocument/2006/relationships/hyperlink" Target="https://www.arkys.cz/cs/doprava" TargetMode="External"/><Relationship Id="rId15" Type="http://schemas.openxmlformats.org/officeDocument/2006/relationships/hyperlink" Target="https://www.arkys.cz/cs/merkur-2/zlaby-merkur-2/kabelove-zlaby-m2-100-mm" TargetMode="External"/><Relationship Id="rId57" Type="http://schemas.openxmlformats.org/officeDocument/2006/relationships/hyperlink" Target="https://www.arkys.cz/cs/merkur-2/prislusenstvi/nosniky/nosniky-npzm" TargetMode="External"/><Relationship Id="rId262" Type="http://schemas.openxmlformats.org/officeDocument/2006/relationships/hyperlink" Target="https://www.arkys.cz/cs/merkur-2/prislusenstvi/podpery/podpery-pzmp-pozarne-odolne" TargetMode="External"/><Relationship Id="rId318" Type="http://schemas.openxmlformats.org/officeDocument/2006/relationships/hyperlink" Target="https://www.arkys.cz/cs/merkur-2/prislusenstvi/stojny" TargetMode="External"/><Relationship Id="rId99" Type="http://schemas.openxmlformats.org/officeDocument/2006/relationships/hyperlink" Target="https://www.arkys.cz/cs/merkur-2/prislusenstvi/spojovaci-material/spojovaci-material" TargetMode="External"/><Relationship Id="rId122" Type="http://schemas.openxmlformats.org/officeDocument/2006/relationships/hyperlink" Target="https://www.arkys.cz/cs/merkur-2/prislusenstvi/spojovaci-material/spojovaci-material" TargetMode="External"/><Relationship Id="rId164" Type="http://schemas.openxmlformats.org/officeDocument/2006/relationships/hyperlink" Target="https://www.arkys.cz/cs/merkur-2/zlaby-merkur-2/kabelove-zlaby-m2-50-mm" TargetMode="External"/><Relationship Id="rId371" Type="http://schemas.openxmlformats.org/officeDocument/2006/relationships/hyperlink" Target="https://www.arkys.cz/cs/merkur-2/prislusenstvi/drzaky-prichytky" TargetMode="External"/><Relationship Id="rId427" Type="http://schemas.openxmlformats.org/officeDocument/2006/relationships/hyperlink" Target="https://www.arkys.cz/cs/merkur-2/prislusenstvi/spojovaci-material/spojovaci-material" TargetMode="External"/><Relationship Id="rId469" Type="http://schemas.openxmlformats.org/officeDocument/2006/relationships/hyperlink" Target="https://www.arkys.cz/cs/merkur-2/prislusenstvi/upevnovaci-material" TargetMode="External"/><Relationship Id="rId26" Type="http://schemas.openxmlformats.org/officeDocument/2006/relationships/hyperlink" Target="https://www.arkys.cz/cs/merkur-2/prislusenstvi/spojky-svorky" TargetMode="External"/><Relationship Id="rId231" Type="http://schemas.openxmlformats.org/officeDocument/2006/relationships/hyperlink" Target="https://www.arkys.cz/cs/merkur-2/prislusenstvi/nosniky/nosniky-nzm" TargetMode="External"/><Relationship Id="rId273" Type="http://schemas.openxmlformats.org/officeDocument/2006/relationships/hyperlink" Target="https://www.arkys.cz/cs/merkur-2/prislusenstvi/stojny" TargetMode="External"/><Relationship Id="rId329" Type="http://schemas.openxmlformats.org/officeDocument/2006/relationships/hyperlink" Target="https://www.arkys.cz/cs/merkur-2/prislusenstvi/drzaky-prichytky" TargetMode="External"/><Relationship Id="rId480" Type="http://schemas.openxmlformats.org/officeDocument/2006/relationships/hyperlink" Target="https://www.arkys.cz/cs/polar/prislusenstvi-polar/dalsi-prislusenstvi" TargetMode="External"/><Relationship Id="rId68" Type="http://schemas.openxmlformats.org/officeDocument/2006/relationships/hyperlink" Target="https://www.arkys.cz/cs/merkur-2/prislusenstvi/nosniky/nosniky-nzmu" TargetMode="External"/><Relationship Id="rId133" Type="http://schemas.openxmlformats.org/officeDocument/2006/relationships/hyperlink" Target="https://www.arkys.cz/cs/merkur-2/prislusenstvi/spojovaci-material/spojovaci-material" TargetMode="External"/><Relationship Id="rId175" Type="http://schemas.openxmlformats.org/officeDocument/2006/relationships/hyperlink" Target="https://www.arkys.cz/cs/merkur-2/zlaby-merkur-2/kabelove-zlaby-m2-100-mm" TargetMode="External"/><Relationship Id="rId340" Type="http://schemas.openxmlformats.org/officeDocument/2006/relationships/hyperlink" Target="https://www.arkys.cz/cs/merkur-2/zlaby-merkur-2/kabelove-zlaby-m2-100-mm" TargetMode="External"/><Relationship Id="rId200" Type="http://schemas.openxmlformats.org/officeDocument/2006/relationships/hyperlink" Target="https://www.arkys.cz/cs/merkur-2/prislusenstvi/prepazky/prepazky-zlabu-kpzm" TargetMode="External"/><Relationship Id="rId382" Type="http://schemas.openxmlformats.org/officeDocument/2006/relationships/hyperlink" Target="https://www.arkys.cz/cs/merkur-2/prislusenstvi/nosniky/nosniky-nzmu" TargetMode="External"/><Relationship Id="rId438" Type="http://schemas.openxmlformats.org/officeDocument/2006/relationships/hyperlink" Target="https://www.arkys.cz/cs/merkur-2/prislusenstvi/spojovaci-material/spojovaci-material" TargetMode="External"/><Relationship Id="rId242" Type="http://schemas.openxmlformats.org/officeDocument/2006/relationships/hyperlink" Target="https://www.arkys.cz/cs/merkur-2/prislusenstvi/nosniky/nosniky-npzm" TargetMode="External"/><Relationship Id="rId284" Type="http://schemas.openxmlformats.org/officeDocument/2006/relationships/hyperlink" Target="https://www.arkys.cz/cs/merkur-2/prislusenstvi/stojny" TargetMode="External"/><Relationship Id="rId37" Type="http://schemas.openxmlformats.org/officeDocument/2006/relationships/hyperlink" Target="https://www.arkys.cz/cs/merkur-2/prislusenstvi/drzaky-prichytky" TargetMode="External"/><Relationship Id="rId79" Type="http://schemas.openxmlformats.org/officeDocument/2006/relationships/hyperlink" Target="https://www.arkys.cz/cs/merkur-2/prislusenstvi/podpery/podpery-pzmp-pozarne-odolne" TargetMode="External"/><Relationship Id="rId102" Type="http://schemas.openxmlformats.org/officeDocument/2006/relationships/hyperlink" Target="https://www.arkys.cz/cs/merkur-2/prislusenstvi/spojovaci-material/spojovaci-material" TargetMode="External"/><Relationship Id="rId144" Type="http://schemas.openxmlformats.org/officeDocument/2006/relationships/hyperlink" Target="https://www.arkys.cz/cs/merkur-2/prislusenstvi/spojovaci-material/specialni-kotvici-material" TargetMode="External"/><Relationship Id="rId90" Type="http://schemas.openxmlformats.org/officeDocument/2006/relationships/hyperlink" Target="https://www.arkys.cz/cs/merkur-2/prislusenstvi/spojovaci-material/spojovaci-material" TargetMode="External"/><Relationship Id="rId186" Type="http://schemas.openxmlformats.org/officeDocument/2006/relationships/hyperlink" Target="https://www.arkys.cz/cs/merkur-2/prislusenstvi/vika" TargetMode="External"/><Relationship Id="rId351" Type="http://schemas.openxmlformats.org/officeDocument/2006/relationships/hyperlink" Target="https://www.arkys.cz/cs/merkur-2/prislusenstvi/spojky-svorky" TargetMode="External"/><Relationship Id="rId393" Type="http://schemas.openxmlformats.org/officeDocument/2006/relationships/hyperlink" Target="https://www.arkys.cz/cs/merkur-2/prislusenstvi/podpery/podpery-pzmp-pozarne-odolne" TargetMode="External"/><Relationship Id="rId407" Type="http://schemas.openxmlformats.org/officeDocument/2006/relationships/hyperlink" Target="https://www.arkys.cz/cs/merkur-2/prislusenstvi/stojny" TargetMode="External"/><Relationship Id="rId449" Type="http://schemas.openxmlformats.org/officeDocument/2006/relationships/hyperlink" Target="https://www.arkys.cz/cs/merkur-2/prislusenstvi/spojovaci-material/spojovaci-material" TargetMode="External"/><Relationship Id="rId211" Type="http://schemas.openxmlformats.org/officeDocument/2006/relationships/hyperlink" Target="https://www.arkys.cz/cs/merkur-2/prislusenstvi/drzaky-prichytky" TargetMode="External"/><Relationship Id="rId253" Type="http://schemas.openxmlformats.org/officeDocument/2006/relationships/hyperlink" Target="https://www.arkys.cz/cs/merkur-2/prislusenstvi/podpery/podpery-pzm" TargetMode="External"/><Relationship Id="rId295" Type="http://schemas.openxmlformats.org/officeDocument/2006/relationships/hyperlink" Target="https://www.arkys.cz/cs/merkur-2/prislusenstvi/spojovaci-material/spojovaci-material" TargetMode="External"/><Relationship Id="rId309" Type="http://schemas.openxmlformats.org/officeDocument/2006/relationships/hyperlink" Target="https://www.arkys.cz/cs/merkur-2/prislusenstvi/vika" TargetMode="External"/><Relationship Id="rId460" Type="http://schemas.openxmlformats.org/officeDocument/2006/relationships/hyperlink" Target="https://www.arkys.cz/cs/merkur-2/prislusenstvi/upevnovaci-material" TargetMode="External"/><Relationship Id="rId48" Type="http://schemas.openxmlformats.org/officeDocument/2006/relationships/hyperlink" Target="https://www.arkys.cz/cs/merkur-2/prislusenstvi/nosniky/nosniky-nzm" TargetMode="External"/><Relationship Id="rId113" Type="http://schemas.openxmlformats.org/officeDocument/2006/relationships/hyperlink" Target="https://www.arkys.cz/cs/merkur-2/prislusenstvi/spojovaci-material/spojovaci-material" TargetMode="External"/><Relationship Id="rId320" Type="http://schemas.openxmlformats.org/officeDocument/2006/relationships/hyperlink" Target="https://www.arkys.cz/cs/merkur-2/prislusenstvi/vika" TargetMode="External"/><Relationship Id="rId155" Type="http://schemas.openxmlformats.org/officeDocument/2006/relationships/hyperlink" Target="https://www.arkys.cz/cs/merkur-2/prislusenstvi/naradi-a-ochranne-pomucky" TargetMode="External"/><Relationship Id="rId197" Type="http://schemas.openxmlformats.org/officeDocument/2006/relationships/hyperlink" Target="https://www.arkys.cz/cs/merkur-2/prislusenstvi/prepazky/prepazky-zlabu-kpzm" TargetMode="External"/><Relationship Id="rId362" Type="http://schemas.openxmlformats.org/officeDocument/2006/relationships/hyperlink" Target="https://www.arkys.cz/cs/merkur-2/prislusenstvi/drzaky-prichytky" TargetMode="External"/><Relationship Id="rId418" Type="http://schemas.openxmlformats.org/officeDocument/2006/relationships/hyperlink" Target="https://www.arkys.cz/cs/merkur-2/prislusenstvi/spojovaci-material/spojovaci-material" TargetMode="External"/><Relationship Id="rId222" Type="http://schemas.openxmlformats.org/officeDocument/2006/relationships/hyperlink" Target="https://www.arkys.cz/cs/merkur-2/prislusenstvi/drzaky-prichytky" TargetMode="External"/><Relationship Id="rId264" Type="http://schemas.openxmlformats.org/officeDocument/2006/relationships/hyperlink" Target="https://www.arkys.cz/cs/merkur-2/prislusenstvi/stojny" TargetMode="External"/><Relationship Id="rId471" Type="http://schemas.openxmlformats.org/officeDocument/2006/relationships/hyperlink" Target="https://www.arkys.cz/cs/merkur-2/prislusenstvi/upevnovaci-material" TargetMode="External"/><Relationship Id="rId17" Type="http://schemas.openxmlformats.org/officeDocument/2006/relationships/hyperlink" Target="https://www.arkys.cz/cs/merkur-2/zlaby-merkur-2/kabelove-zlaby-merkur-2-typ-g" TargetMode="External"/><Relationship Id="rId59" Type="http://schemas.openxmlformats.org/officeDocument/2006/relationships/hyperlink" Target="https://www.arkys.cz/cs/merkur-2/prislusenstvi/nosniky/nosniky-npzm" TargetMode="External"/><Relationship Id="rId124" Type="http://schemas.openxmlformats.org/officeDocument/2006/relationships/hyperlink" Target="https://www.arkys.cz/cs/merkur-2/prislusenstvi/spojovaci-material/spojovaci-material" TargetMode="External"/><Relationship Id="rId70" Type="http://schemas.openxmlformats.org/officeDocument/2006/relationships/hyperlink" Target="https://www.arkys.cz/cs/merkur-2/prislusenstvi/podpery/podpery-pzm" TargetMode="External"/><Relationship Id="rId166" Type="http://schemas.openxmlformats.org/officeDocument/2006/relationships/hyperlink" Target="https://www.arkys.cz/cs/merkur-2/zlaby-merkur-2/kabelove-zlaby-m2-50-mm" TargetMode="External"/><Relationship Id="rId331" Type="http://schemas.openxmlformats.org/officeDocument/2006/relationships/hyperlink" Target="https://www.arkys.cz/cs/merkur-2/zlaby-merkur-2/kabelove-zlaby-m2-50-mm" TargetMode="External"/><Relationship Id="rId373" Type="http://schemas.openxmlformats.org/officeDocument/2006/relationships/hyperlink" Target="https://www.arkys.cz/cs/merkur-2/prislusenstvi/nosniky/nosniky-nzm" TargetMode="External"/><Relationship Id="rId429" Type="http://schemas.openxmlformats.org/officeDocument/2006/relationships/hyperlink" Target="https://www.arkys.cz/cs/merkur-2/prislusenstvi/spojovaci-material/spojovaci-material" TargetMode="External"/><Relationship Id="rId1" Type="http://schemas.openxmlformats.org/officeDocument/2006/relationships/hyperlink" Target="https://www.arkys.cz/cs/" TargetMode="External"/><Relationship Id="rId233" Type="http://schemas.openxmlformats.org/officeDocument/2006/relationships/hyperlink" Target="https://www.arkys.cz/cs/merkur-2/prislusenstvi/nosniky/nosniky-nzm" TargetMode="External"/><Relationship Id="rId440" Type="http://schemas.openxmlformats.org/officeDocument/2006/relationships/hyperlink" Target="https://www.arkys.cz/cs/merkur-2/prislusenstvi/spojovaci-material/spojovaci-material" TargetMode="External"/><Relationship Id="rId28" Type="http://schemas.openxmlformats.org/officeDocument/2006/relationships/hyperlink" Target="https://www.arkys.cz/cs/merkur-2/prislusenstvi/spojky-svorky" TargetMode="External"/><Relationship Id="rId275" Type="http://schemas.openxmlformats.org/officeDocument/2006/relationships/hyperlink" Target="https://www.arkys.cz/cs/merkur-2/prislusenstvi/stojny" TargetMode="External"/><Relationship Id="rId300" Type="http://schemas.openxmlformats.org/officeDocument/2006/relationships/hyperlink" Target="https://www.arkys.cz/cs/merkur-2/prislusenstvi/spojky-svorky" TargetMode="External"/><Relationship Id="rId482" Type="http://schemas.openxmlformats.org/officeDocument/2006/relationships/hyperlink" Target="https://www.arkys.cz/cs/merkur-2/prislusenstvi/upevnovaci-material" TargetMode="External"/><Relationship Id="rId81" Type="http://schemas.openxmlformats.org/officeDocument/2006/relationships/hyperlink" Target="https://www.arkys.cz/cs/merkur-2/prislusenstvi/podpery/podpery-pzmp-pozarne-odolne" TargetMode="External"/><Relationship Id="rId135" Type="http://schemas.openxmlformats.org/officeDocument/2006/relationships/hyperlink" Target="https://www.arkys.cz/cs/merkur-2/prislusenstvi/spojovaci-material/spojovaci-material" TargetMode="External"/><Relationship Id="rId177" Type="http://schemas.openxmlformats.org/officeDocument/2006/relationships/hyperlink" Target="https://www.arkys.cz/cs/merkur-2/zlaby-merkur-2/kabelove-zlaby-m2-100-mm" TargetMode="External"/><Relationship Id="rId342" Type="http://schemas.openxmlformats.org/officeDocument/2006/relationships/hyperlink" Target="https://www.arkys.cz/cs/merkur-2/zlaby-merkur-2/kabelove-zlaby-m2-100-mm" TargetMode="External"/><Relationship Id="rId384" Type="http://schemas.openxmlformats.org/officeDocument/2006/relationships/hyperlink" Target="https://www.arkys.cz/cs/merkur-2/prislusenstvi/nosniky/nosniky-nzmu" TargetMode="External"/><Relationship Id="rId202" Type="http://schemas.openxmlformats.org/officeDocument/2006/relationships/hyperlink" Target="https://www.arkys.cz/cs/merkur-2/prislusenstvi/spojky-svorky" TargetMode="External"/><Relationship Id="rId244" Type="http://schemas.openxmlformats.org/officeDocument/2006/relationships/hyperlink" Target="https://www.arkys.cz/cs/merkur-2/prislusenstvi/nosniky/nosniky-nzmu" TargetMode="External"/><Relationship Id="rId39" Type="http://schemas.openxmlformats.org/officeDocument/2006/relationships/hyperlink" Target="https://www.arkys.cz/cs/merkur-2/prislusenstvi/drzaky-prichytky" TargetMode="External"/><Relationship Id="rId286" Type="http://schemas.openxmlformats.org/officeDocument/2006/relationships/hyperlink" Target="https://www.arkys.cz/cs/merkur-2/prislusenstvi/stojny" TargetMode="External"/><Relationship Id="rId451" Type="http://schemas.openxmlformats.org/officeDocument/2006/relationships/hyperlink" Target="https://www.arkys.cz/cs/merkur-2/prislusenstvi/spojovaci-material/specialni-kotvici-material" TargetMode="External"/><Relationship Id="rId50" Type="http://schemas.openxmlformats.org/officeDocument/2006/relationships/hyperlink" Target="https://www.arkys.cz/cs/merkur-2/prislusenstvi/nosniky/nosniky-nzm" TargetMode="External"/><Relationship Id="rId104" Type="http://schemas.openxmlformats.org/officeDocument/2006/relationships/hyperlink" Target="https://www.arkys.cz/cs/merkur-2/prislusenstvi/spojovaci-material/spojovaci-material" TargetMode="External"/><Relationship Id="rId146" Type="http://schemas.openxmlformats.org/officeDocument/2006/relationships/hyperlink" Target="https://www.arkys.cz/cs/merkur-2/prislusenstvi/spojovaci-material/specialni-kotvici-material" TargetMode="External"/><Relationship Id="rId188" Type="http://schemas.openxmlformats.org/officeDocument/2006/relationships/hyperlink" Target="https://www.arkys.cz/cs/merkur-2/prislusenstvi/vika" TargetMode="External"/><Relationship Id="rId311" Type="http://schemas.openxmlformats.org/officeDocument/2006/relationships/hyperlink" Target="https://www.arkys.cz/cs/merkur-2/prislusenstvi/vika" TargetMode="External"/><Relationship Id="rId353" Type="http://schemas.openxmlformats.org/officeDocument/2006/relationships/hyperlink" Target="https://www.arkys.cz/cs/merkur-2/prislusenstvi/spojky-svorky" TargetMode="External"/><Relationship Id="rId395" Type="http://schemas.openxmlformats.org/officeDocument/2006/relationships/hyperlink" Target="https://www.arkys.cz/cs/merkur-2/prislusenstvi/podpery/podpery-pzmp-pozarne-odolne" TargetMode="External"/><Relationship Id="rId409" Type="http://schemas.openxmlformats.org/officeDocument/2006/relationships/hyperlink" Target="https://www.arkys.cz/cs/merkur-2/prislusenstvi/drzaky-prichytky" TargetMode="External"/><Relationship Id="rId92" Type="http://schemas.openxmlformats.org/officeDocument/2006/relationships/hyperlink" Target="https://www.arkys.cz/cs/merkur-2/prislusenstvi/spojovaci-material/spojovaci-material" TargetMode="External"/><Relationship Id="rId213" Type="http://schemas.openxmlformats.org/officeDocument/2006/relationships/hyperlink" Target="https://www.arkys.cz/cs/merkur-2/prislusenstvi/drzaky-prichytky" TargetMode="External"/><Relationship Id="rId420" Type="http://schemas.openxmlformats.org/officeDocument/2006/relationships/hyperlink" Target="https://www.arkys.cz/cs/merkur-2/prislusenstvi/drzaky-prichytky" TargetMode="External"/><Relationship Id="rId255" Type="http://schemas.openxmlformats.org/officeDocument/2006/relationships/hyperlink" Target="https://www.arkys.cz/cs/merkur-2/prislusenstvi/podpery/podpery-pzm" TargetMode="External"/><Relationship Id="rId297" Type="http://schemas.openxmlformats.org/officeDocument/2006/relationships/hyperlink" Target="https://www.arkys.cz/cs/merkur-2/prislusenstvi/spojky-svorky" TargetMode="External"/><Relationship Id="rId462" Type="http://schemas.openxmlformats.org/officeDocument/2006/relationships/hyperlink" Target="https://www.arkys.cz/cs/merkur-2/prislusenstvi/upevnovaci-material" TargetMode="External"/><Relationship Id="rId115" Type="http://schemas.openxmlformats.org/officeDocument/2006/relationships/hyperlink" Target="https://www.arkys.cz/cs/merkur-2/prislusenstvi/spojovaci-material/spojovaci-material" TargetMode="External"/><Relationship Id="rId157" Type="http://schemas.openxmlformats.org/officeDocument/2006/relationships/hyperlink" Target="https://www.arkys.cz/cs/merkur-2/prislusenstvi/naradi-a-ochranne-pomucky" TargetMode="External"/><Relationship Id="rId322" Type="http://schemas.openxmlformats.org/officeDocument/2006/relationships/hyperlink" Target="https://www.arkys.cz/cs/merkur-2/prislusenstvi/vika" TargetMode="External"/><Relationship Id="rId364" Type="http://schemas.openxmlformats.org/officeDocument/2006/relationships/hyperlink" Target="https://www.arkys.cz/cs/merkur-2/prislusenstvi/drzaky-prichytky" TargetMode="External"/><Relationship Id="rId61" Type="http://schemas.openxmlformats.org/officeDocument/2006/relationships/hyperlink" Target="https://www.arkys.cz/cs/merkur-2/prislusenstvi/nosniky/nosniky-npzm" TargetMode="External"/><Relationship Id="rId199" Type="http://schemas.openxmlformats.org/officeDocument/2006/relationships/hyperlink" Target="https://www.arkys.cz/cs/merkur-2/prislusenstvi/prepazky/prepazky-zlabu-kpzm" TargetMode="External"/><Relationship Id="rId19" Type="http://schemas.openxmlformats.org/officeDocument/2006/relationships/hyperlink" Target="https://www.arkys.cz/cs/merkur-2/prislusenstvi/drzaky-prichytky" TargetMode="External"/><Relationship Id="rId224" Type="http://schemas.openxmlformats.org/officeDocument/2006/relationships/hyperlink" Target="https://www.arkys.cz/cs/merkur-2/prislusenstvi/drzaky-prichytky" TargetMode="External"/><Relationship Id="rId266" Type="http://schemas.openxmlformats.org/officeDocument/2006/relationships/hyperlink" Target="https://www.arkys.cz/cs/merkur-2/prislusenstvi/stojny" TargetMode="External"/><Relationship Id="rId431" Type="http://schemas.openxmlformats.org/officeDocument/2006/relationships/hyperlink" Target="https://www.arkys.cz/cs/merkur-2/prislusenstvi/spojovaci-material/spojovaci-material" TargetMode="External"/><Relationship Id="rId473" Type="http://schemas.openxmlformats.org/officeDocument/2006/relationships/hyperlink" Target="https://www.arkys.cz/cs/polar/prislusenstvi-polar/dalsi-prislusenstvi" TargetMode="External"/><Relationship Id="rId30" Type="http://schemas.openxmlformats.org/officeDocument/2006/relationships/hyperlink" Target="https://www.arkys.cz/cs/merkur-2/prislusenstvi/drzaky-prichytky" TargetMode="External"/><Relationship Id="rId126" Type="http://schemas.openxmlformats.org/officeDocument/2006/relationships/hyperlink" Target="https://www.arkys.cz/cs/merkur-2/prislusenstvi/spojovaci-material/spojovaci-material" TargetMode="External"/><Relationship Id="rId168" Type="http://schemas.openxmlformats.org/officeDocument/2006/relationships/hyperlink" Target="https://www.arkys.cz/cs/merkur-2/zlaby-merkur-2/kabelove-zlaby-m2-50-mm" TargetMode="External"/><Relationship Id="rId333" Type="http://schemas.openxmlformats.org/officeDocument/2006/relationships/hyperlink" Target="https://www.arkys.cz/cs/merkur-2/zlaby-merkur-2/kabelove-zlaby-m2-50-mm" TargetMode="External"/><Relationship Id="rId72" Type="http://schemas.openxmlformats.org/officeDocument/2006/relationships/hyperlink" Target="https://www.arkys.cz/cs/merkur-2/prislusenstvi/podpery/podpery-pzm" TargetMode="External"/><Relationship Id="rId375" Type="http://schemas.openxmlformats.org/officeDocument/2006/relationships/hyperlink" Target="https://www.arkys.cz/cs/merkur-2/prislusenstvi/nosniky/nosniky-nzm" TargetMode="External"/><Relationship Id="rId3" Type="http://schemas.openxmlformats.org/officeDocument/2006/relationships/hyperlink" Target="https://www.arkys.cz/cs/merkur-2/zlaby-merkur-2/kabelove-zlaby-m2-50-mm" TargetMode="External"/><Relationship Id="rId235" Type="http://schemas.openxmlformats.org/officeDocument/2006/relationships/hyperlink" Target="https://www.arkys.cz/cs/merkur-2/prislusenstvi/nosniky/nosniky-npzm" TargetMode="External"/><Relationship Id="rId277" Type="http://schemas.openxmlformats.org/officeDocument/2006/relationships/hyperlink" Target="https://www.arkys.cz/cs/merkur-2/prislusenstvi/stojny" TargetMode="External"/><Relationship Id="rId400" Type="http://schemas.openxmlformats.org/officeDocument/2006/relationships/hyperlink" Target="https://www.arkys.cz/cs/merkur-2/prislusenstvi/stojny" TargetMode="External"/><Relationship Id="rId442" Type="http://schemas.openxmlformats.org/officeDocument/2006/relationships/hyperlink" Target="https://www.arkys.cz/cs/merkur-2/prislusenstvi/spojovaci-material/spojovaci-material" TargetMode="External"/><Relationship Id="rId484" Type="http://schemas.openxmlformats.org/officeDocument/2006/relationships/hyperlink" Target="https://www.arkys.cz/cs/merkur-2/prislusenstvi/upevnovaci-materia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arkys.cz/c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Z731"/>
  <sheetViews>
    <sheetView tabSelected="1"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1" width="11.7109375" style="2" customWidth="1"/>
    <col min="12" max="12" width="11.7109375" style="6" customWidth="1"/>
    <col min="13" max="15" width="20.7109375" style="6" customWidth="1"/>
    <col min="16" max="16" width="20.7109375" style="2" customWidth="1"/>
    <col min="17" max="78" width="9.140625" style="2"/>
    <col min="79" max="16384" width="9.140625" style="1"/>
  </cols>
  <sheetData>
    <row r="1" spans="1:78" ht="12.95" customHeight="1" x14ac:dyDescent="0.25">
      <c r="G1" s="123" t="e" vm="1">
        <v>#VALUE!</v>
      </c>
      <c r="H1" s="123"/>
    </row>
    <row r="2" spans="1:78" ht="20.100000000000001" customHeight="1" x14ac:dyDescent="0.25">
      <c r="B2" s="4"/>
      <c r="D2" s="76" t="s">
        <v>663</v>
      </c>
      <c r="E2" s="16"/>
      <c r="G2" s="123"/>
      <c r="H2" s="123"/>
      <c r="I2" s="3"/>
      <c r="J2" s="3"/>
    </row>
    <row r="3" spans="1:78" ht="20.100000000000001" customHeight="1" x14ac:dyDescent="0.25">
      <c r="B3" s="4"/>
      <c r="D3" s="77" t="s">
        <v>1959</v>
      </c>
      <c r="E3" s="15"/>
      <c r="F3" s="5"/>
      <c r="G3" s="123"/>
      <c r="H3" s="123"/>
      <c r="I3" s="3"/>
      <c r="J3" s="3"/>
      <c r="K3" s="6"/>
    </row>
    <row r="4" spans="1:78" ht="12.75" customHeight="1" thickBot="1" x14ac:dyDescent="0.3">
      <c r="B4" s="4"/>
      <c r="D4" s="26"/>
      <c r="E4" s="7"/>
      <c r="F4" s="5"/>
      <c r="G4" s="3"/>
      <c r="H4" s="3"/>
      <c r="I4" s="3"/>
      <c r="J4" s="3"/>
      <c r="K4" s="6"/>
    </row>
    <row r="5" spans="1:78" ht="19.5" hidden="1" thickBot="1" x14ac:dyDescent="0.3">
      <c r="B5" s="4"/>
      <c r="C5" s="11"/>
      <c r="D5" s="27"/>
      <c r="E5" s="15"/>
      <c r="G5" s="3"/>
      <c r="H5" s="3"/>
      <c r="I5" s="3"/>
      <c r="J5" s="3"/>
      <c r="K5" s="6"/>
    </row>
    <row r="6" spans="1:78" ht="18" hidden="1" thickBot="1" x14ac:dyDescent="0.3">
      <c r="B6" s="4"/>
      <c r="C6" s="11"/>
      <c r="D6" s="1"/>
      <c r="E6" s="15"/>
      <c r="G6" s="3"/>
      <c r="H6" s="3"/>
      <c r="I6" s="3"/>
      <c r="J6" s="3"/>
      <c r="K6" s="6"/>
    </row>
    <row r="7" spans="1:78" s="2" customFormat="1" ht="18" hidden="1" thickBot="1" x14ac:dyDescent="0.3">
      <c r="B7" s="4"/>
      <c r="C7" s="11"/>
      <c r="D7" s="44"/>
      <c r="E7" s="15"/>
      <c r="F7" s="5"/>
      <c r="G7" s="3"/>
      <c r="H7" s="3"/>
      <c r="I7" s="3"/>
      <c r="J7" s="3"/>
      <c r="K7" s="6"/>
      <c r="L7" s="6"/>
      <c r="M7" s="6"/>
      <c r="N7" s="6"/>
      <c r="O7" s="6"/>
    </row>
    <row r="8" spans="1:78" s="2" customFormat="1" ht="16.5" hidden="1" thickBot="1" x14ac:dyDescent="0.3">
      <c r="B8" s="4"/>
      <c r="C8" s="11"/>
      <c r="D8" s="45"/>
      <c r="E8" s="12"/>
      <c r="F8" s="5"/>
      <c r="G8" s="3"/>
      <c r="H8" s="3"/>
      <c r="I8" s="3"/>
      <c r="J8" s="3"/>
      <c r="K8" s="6"/>
      <c r="L8" s="6"/>
      <c r="M8" s="6"/>
      <c r="N8" s="6"/>
      <c r="O8" s="6"/>
    </row>
    <row r="9" spans="1:78" s="2" customFormat="1" ht="16.5" hidden="1" thickBot="1" x14ac:dyDescent="0.3">
      <c r="B9" s="4"/>
      <c r="C9" s="11"/>
      <c r="D9" s="13"/>
      <c r="E9" s="12"/>
      <c r="F9" s="5"/>
      <c r="G9" s="3"/>
      <c r="H9" s="3"/>
      <c r="I9" s="3"/>
      <c r="J9" s="3"/>
      <c r="K9" s="6"/>
      <c r="L9" s="6"/>
      <c r="M9" s="6"/>
      <c r="N9" s="6"/>
      <c r="O9" s="6"/>
    </row>
    <row r="10" spans="1:78" s="2" customFormat="1" ht="16.5" hidden="1" thickBot="1" x14ac:dyDescent="0.3">
      <c r="B10" s="4"/>
      <c r="C10" s="11"/>
      <c r="D10" s="17"/>
      <c r="E10" s="12"/>
      <c r="F10" s="5"/>
      <c r="G10" s="3"/>
      <c r="H10" s="3"/>
      <c r="I10" s="3"/>
      <c r="J10" s="3"/>
      <c r="K10" s="6"/>
      <c r="L10" s="6"/>
      <c r="M10" s="6"/>
      <c r="N10" s="6"/>
      <c r="O10" s="6"/>
    </row>
    <row r="11" spans="1:78" s="2" customFormat="1" ht="16.5" hidden="1" thickBot="1" x14ac:dyDescent="0.3">
      <c r="B11" s="4"/>
      <c r="C11" s="11"/>
      <c r="D11" s="25"/>
      <c r="E11" s="12"/>
      <c r="F11" s="5"/>
      <c r="G11" s="3"/>
      <c r="H11" s="3"/>
      <c r="I11" s="8"/>
      <c r="J11" s="8"/>
      <c r="K11" s="6"/>
      <c r="L11" s="6"/>
      <c r="M11" s="6"/>
      <c r="N11" s="6"/>
      <c r="O11" s="6"/>
    </row>
    <row r="12" spans="1:78" s="2" customFormat="1" ht="15" hidden="1" customHeight="1" thickBot="1" x14ac:dyDescent="0.3">
      <c r="D12" s="18"/>
      <c r="K12" s="9"/>
      <c r="L12" s="6"/>
      <c r="M12" s="6"/>
      <c r="N12" s="6"/>
      <c r="O12" s="6"/>
    </row>
    <row r="13" spans="1:78" s="2" customFormat="1" ht="15" customHeight="1" x14ac:dyDescent="0.25">
      <c r="C13" s="119" t="s">
        <v>24</v>
      </c>
      <c r="D13" s="120"/>
      <c r="E13" s="124" t="s">
        <v>25</v>
      </c>
      <c r="F13" s="125"/>
      <c r="G13" s="125"/>
      <c r="H13" s="125"/>
      <c r="I13" s="125"/>
      <c r="J13" s="126"/>
      <c r="K13" s="9"/>
      <c r="L13" s="6"/>
      <c r="M13" s="6"/>
      <c r="N13" s="6"/>
      <c r="O13" s="6"/>
    </row>
    <row r="14" spans="1:78" s="2" customFormat="1" ht="15" customHeight="1" thickBot="1" x14ac:dyDescent="0.3">
      <c r="C14" s="121"/>
      <c r="D14" s="122"/>
      <c r="E14" s="135" t="s">
        <v>9</v>
      </c>
      <c r="F14" s="136"/>
      <c r="G14" s="39" t="s">
        <v>11</v>
      </c>
      <c r="H14" s="36" t="s">
        <v>1905</v>
      </c>
      <c r="I14" s="37" t="s">
        <v>10</v>
      </c>
      <c r="J14" s="38" t="s">
        <v>15</v>
      </c>
      <c r="K14" s="9"/>
      <c r="L14" s="6"/>
      <c r="M14" s="6"/>
      <c r="N14" s="6"/>
      <c r="O14" s="6"/>
    </row>
    <row r="15" spans="1:78" s="4" customFormat="1" ht="15" customHeight="1" thickBot="1" x14ac:dyDescent="0.3">
      <c r="A15" s="2"/>
      <c r="B15" s="2"/>
      <c r="C15" s="72" t="s">
        <v>17</v>
      </c>
      <c r="D15" s="73" t="s">
        <v>19</v>
      </c>
      <c r="E15" s="127">
        <v>0</v>
      </c>
      <c r="F15" s="128"/>
      <c r="G15" s="74">
        <v>0</v>
      </c>
      <c r="H15" s="74">
        <v>0</v>
      </c>
      <c r="I15" s="74">
        <v>0</v>
      </c>
      <c r="J15" s="75" t="s">
        <v>13</v>
      </c>
      <c r="K15" s="9"/>
      <c r="L15" s="6"/>
      <c r="M15" s="6"/>
      <c r="N15" s="6"/>
      <c r="O15" s="6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</row>
    <row r="16" spans="1:78" s="4" customFormat="1" ht="15" hidden="1" customHeight="1" x14ac:dyDescent="0.25">
      <c r="A16" s="2"/>
      <c r="B16" s="2"/>
      <c r="C16" s="31" t="s">
        <v>18</v>
      </c>
      <c r="D16" s="33" t="s">
        <v>20</v>
      </c>
      <c r="E16" s="129" t="s">
        <v>12</v>
      </c>
      <c r="F16" s="130"/>
      <c r="G16" s="30">
        <v>0</v>
      </c>
      <c r="H16" s="30">
        <v>0</v>
      </c>
      <c r="I16" s="30">
        <f>H16</f>
        <v>0</v>
      </c>
      <c r="J16" s="32" t="s">
        <v>13</v>
      </c>
      <c r="K16" s="9"/>
      <c r="L16" s="6"/>
      <c r="M16" s="6"/>
      <c r="N16" s="6"/>
      <c r="O16" s="6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</row>
    <row r="17" spans="1:78" s="4" customFormat="1" ht="15" hidden="1" customHeight="1" x14ac:dyDescent="0.25">
      <c r="A17" s="2"/>
      <c r="B17" s="2"/>
      <c r="C17" s="23" t="s">
        <v>8</v>
      </c>
      <c r="D17" s="34" t="s">
        <v>21</v>
      </c>
      <c r="E17" s="131" t="s">
        <v>12</v>
      </c>
      <c r="F17" s="132"/>
      <c r="G17" s="28">
        <v>0</v>
      </c>
      <c r="H17" s="28">
        <v>0</v>
      </c>
      <c r="I17" s="28">
        <f>H17</f>
        <v>0</v>
      </c>
      <c r="J17" s="10" t="s">
        <v>13</v>
      </c>
      <c r="K17" s="9"/>
      <c r="L17" s="6"/>
      <c r="M17" s="6"/>
      <c r="N17" s="6"/>
      <c r="O17" s="6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</row>
    <row r="18" spans="1:78" ht="15" hidden="1" customHeight="1" thickBot="1" x14ac:dyDescent="0.3">
      <c r="C18" s="24" t="s">
        <v>22</v>
      </c>
      <c r="D18" s="35" t="s">
        <v>23</v>
      </c>
      <c r="E18" s="133" t="s">
        <v>12</v>
      </c>
      <c r="F18" s="134"/>
      <c r="G18" s="29">
        <v>0</v>
      </c>
      <c r="H18" s="29">
        <v>0</v>
      </c>
      <c r="I18" s="29">
        <f>H18</f>
        <v>0</v>
      </c>
      <c r="J18" s="14" t="s">
        <v>13</v>
      </c>
    </row>
    <row r="19" spans="1:78" ht="12.75" customHeight="1" x14ac:dyDescent="0.25">
      <c r="M19" s="87"/>
      <c r="N19" s="87"/>
      <c r="O19" s="87"/>
    </row>
    <row r="20" spans="1:78" s="2" customFormat="1" ht="15" customHeight="1" x14ac:dyDescent="0.25">
      <c r="B20" s="19" t="s">
        <v>16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14</v>
      </c>
      <c r="L20" s="63" t="s">
        <v>26</v>
      </c>
      <c r="M20" s="63" t="s">
        <v>27</v>
      </c>
      <c r="N20" s="63" t="s">
        <v>28</v>
      </c>
      <c r="O20" s="63" t="s">
        <v>29</v>
      </c>
    </row>
    <row r="21" spans="1:78" s="2" customFormat="1" ht="12.75" customHeight="1" x14ac:dyDescent="0.25">
      <c r="C21" s="4"/>
      <c r="D21" s="13"/>
      <c r="E21" s="11"/>
      <c r="F21" s="13"/>
      <c r="G21" s="7"/>
      <c r="H21" s="40"/>
      <c r="I21" s="41"/>
      <c r="J21" s="4"/>
      <c r="K21" s="42"/>
      <c r="L21" s="43"/>
      <c r="M21" s="43"/>
      <c r="N21" s="43"/>
      <c r="O21" s="43"/>
    </row>
    <row r="22" spans="1:78" ht="12.75" customHeight="1" x14ac:dyDescent="0.25">
      <c r="C22" s="2"/>
      <c r="D22" s="46" t="s">
        <v>30</v>
      </c>
      <c r="E22" s="55"/>
      <c r="F22" s="56"/>
      <c r="G22" s="7"/>
      <c r="H22" s="55"/>
      <c r="J22" s="54"/>
      <c r="K22" s="57"/>
    </row>
    <row r="23" spans="1:78" ht="12.75" customHeight="1" x14ac:dyDescent="0.25">
      <c r="D23" s="1"/>
      <c r="E23" s="55"/>
      <c r="F23" s="56"/>
      <c r="H23" s="55"/>
    </row>
    <row r="24" spans="1:78" s="3" customFormat="1" ht="12.75" customHeight="1" x14ac:dyDescent="0.25">
      <c r="A24" s="2"/>
      <c r="B24" s="79" t="s">
        <v>664</v>
      </c>
      <c r="C24" s="59" t="s">
        <v>31</v>
      </c>
      <c r="D24" s="1" t="s">
        <v>720</v>
      </c>
      <c r="E24" s="91"/>
      <c r="F24" s="92" t="s">
        <v>32</v>
      </c>
      <c r="G24" s="93">
        <f t="shared" ref="G24:G88" si="0">I24*(1-J24)</f>
        <v>116</v>
      </c>
      <c r="H24" s="94">
        <f t="shared" ref="H24:H88" si="1">E24*G24</f>
        <v>0</v>
      </c>
      <c r="I24" s="93">
        <v>116</v>
      </c>
      <c r="J24" s="95">
        <f>E$15/100</f>
        <v>0</v>
      </c>
      <c r="K24" s="96">
        <v>0.6</v>
      </c>
      <c r="L24" s="97">
        <f t="shared" ref="L24:L88" si="2">E24*K24</f>
        <v>0</v>
      </c>
      <c r="M24" s="98" t="s">
        <v>721</v>
      </c>
      <c r="N24" s="97" t="s">
        <v>722</v>
      </c>
      <c r="O24" s="98">
        <v>73262000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</row>
    <row r="25" spans="1:78" s="3" customFormat="1" ht="12.75" customHeight="1" x14ac:dyDescent="0.25">
      <c r="A25" s="2"/>
      <c r="B25" s="66" t="s">
        <v>664</v>
      </c>
      <c r="C25" s="59" t="s">
        <v>33</v>
      </c>
      <c r="D25" s="1" t="s">
        <v>723</v>
      </c>
      <c r="E25" s="91"/>
      <c r="F25" s="92" t="s">
        <v>32</v>
      </c>
      <c r="G25" s="93">
        <f t="shared" si="0"/>
        <v>139</v>
      </c>
      <c r="H25" s="94">
        <f t="shared" si="1"/>
        <v>0</v>
      </c>
      <c r="I25" s="93">
        <v>139</v>
      </c>
      <c r="J25" s="95">
        <f t="shared" ref="J25:J89" si="3">E$15/100</f>
        <v>0</v>
      </c>
      <c r="K25" s="96">
        <v>0.67700000000000005</v>
      </c>
      <c r="L25" s="97">
        <f t="shared" si="2"/>
        <v>0</v>
      </c>
      <c r="M25" s="98" t="s">
        <v>724</v>
      </c>
      <c r="N25" s="97" t="s">
        <v>722</v>
      </c>
      <c r="O25" s="98">
        <v>73262000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</row>
    <row r="26" spans="1:78" s="3" customFormat="1" ht="12.75" customHeight="1" x14ac:dyDescent="0.25">
      <c r="A26" s="2"/>
      <c r="B26" s="79" t="s">
        <v>664</v>
      </c>
      <c r="C26" s="59" t="s">
        <v>34</v>
      </c>
      <c r="D26" s="1" t="s">
        <v>725</v>
      </c>
      <c r="E26" s="91"/>
      <c r="F26" s="92" t="s">
        <v>32</v>
      </c>
      <c r="G26" s="93">
        <f t="shared" si="0"/>
        <v>182</v>
      </c>
      <c r="H26" s="94">
        <f t="shared" si="1"/>
        <v>0</v>
      </c>
      <c r="I26" s="93">
        <v>182</v>
      </c>
      <c r="J26" s="95">
        <f t="shared" si="3"/>
        <v>0</v>
      </c>
      <c r="K26" s="96">
        <v>0.94399999999999995</v>
      </c>
      <c r="L26" s="97">
        <f t="shared" si="2"/>
        <v>0</v>
      </c>
      <c r="M26" s="98" t="s">
        <v>726</v>
      </c>
      <c r="N26" s="97" t="s">
        <v>722</v>
      </c>
      <c r="O26" s="98">
        <v>73262000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</row>
    <row r="27" spans="1:78" s="3" customFormat="1" ht="12.75" customHeight="1" x14ac:dyDescent="0.25">
      <c r="A27" s="2"/>
      <c r="B27" s="79" t="s">
        <v>664</v>
      </c>
      <c r="C27" s="59" t="s">
        <v>35</v>
      </c>
      <c r="D27" s="1" t="s">
        <v>727</v>
      </c>
      <c r="E27" s="91"/>
      <c r="F27" s="92" t="s">
        <v>32</v>
      </c>
      <c r="G27" s="93">
        <f t="shared" si="0"/>
        <v>209</v>
      </c>
      <c r="H27" s="94">
        <f t="shared" si="1"/>
        <v>0</v>
      </c>
      <c r="I27" s="93">
        <v>209</v>
      </c>
      <c r="J27" s="95">
        <f t="shared" si="3"/>
        <v>0</v>
      </c>
      <c r="K27" s="96">
        <v>1.117</v>
      </c>
      <c r="L27" s="97">
        <f t="shared" si="2"/>
        <v>0</v>
      </c>
      <c r="M27" s="98" t="s">
        <v>728</v>
      </c>
      <c r="N27" s="97" t="s">
        <v>722</v>
      </c>
      <c r="O27" s="98">
        <v>73262000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</row>
    <row r="28" spans="1:78" s="3" customFormat="1" ht="12.75" customHeight="1" x14ac:dyDescent="0.25">
      <c r="A28" s="2"/>
      <c r="B28" s="79" t="s">
        <v>664</v>
      </c>
      <c r="C28" s="59" t="s">
        <v>36</v>
      </c>
      <c r="D28" s="1" t="s">
        <v>729</v>
      </c>
      <c r="E28" s="91"/>
      <c r="F28" s="92" t="s">
        <v>32</v>
      </c>
      <c r="G28" s="93">
        <f t="shared" si="0"/>
        <v>246</v>
      </c>
      <c r="H28" s="94">
        <f t="shared" si="1"/>
        <v>0</v>
      </c>
      <c r="I28" s="93">
        <v>246</v>
      </c>
      <c r="J28" s="95">
        <f t="shared" si="3"/>
        <v>0</v>
      </c>
      <c r="K28" s="96">
        <v>1.4470000000000001</v>
      </c>
      <c r="L28" s="97">
        <f t="shared" si="2"/>
        <v>0</v>
      </c>
      <c r="M28" s="98" t="s">
        <v>730</v>
      </c>
      <c r="N28" s="97" t="s">
        <v>722</v>
      </c>
      <c r="O28" s="98">
        <v>73262000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</row>
    <row r="29" spans="1:78" s="3" customFormat="1" ht="12.75" customHeight="1" x14ac:dyDescent="0.25">
      <c r="A29" s="2"/>
      <c r="B29" s="79" t="s">
        <v>664</v>
      </c>
      <c r="C29" s="59" t="s">
        <v>37</v>
      </c>
      <c r="D29" s="1" t="s">
        <v>731</v>
      </c>
      <c r="E29" s="91"/>
      <c r="F29" s="92" t="s">
        <v>32</v>
      </c>
      <c r="G29" s="93">
        <f t="shared" si="0"/>
        <v>279</v>
      </c>
      <c r="H29" s="94">
        <f t="shared" si="1"/>
        <v>0</v>
      </c>
      <c r="I29" s="93">
        <v>279</v>
      </c>
      <c r="J29" s="95">
        <f t="shared" si="3"/>
        <v>0</v>
      </c>
      <c r="K29" s="96">
        <v>1.6339999999999999</v>
      </c>
      <c r="L29" s="97">
        <f t="shared" si="2"/>
        <v>0</v>
      </c>
      <c r="M29" s="98" t="s">
        <v>732</v>
      </c>
      <c r="N29" s="97" t="s">
        <v>722</v>
      </c>
      <c r="O29" s="98">
        <v>73262000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</row>
    <row r="30" spans="1:78" s="3" customFormat="1" ht="12.75" customHeight="1" x14ac:dyDescent="0.25">
      <c r="A30" s="2"/>
      <c r="B30" s="79" t="s">
        <v>664</v>
      </c>
      <c r="C30" s="59" t="s">
        <v>38</v>
      </c>
      <c r="D30" s="1" t="s">
        <v>733</v>
      </c>
      <c r="E30" s="91"/>
      <c r="F30" s="92" t="s">
        <v>32</v>
      </c>
      <c r="G30" s="93">
        <f t="shared" si="0"/>
        <v>382</v>
      </c>
      <c r="H30" s="94">
        <f t="shared" si="1"/>
        <v>0</v>
      </c>
      <c r="I30" s="93">
        <v>382</v>
      </c>
      <c r="J30" s="95">
        <f t="shared" si="3"/>
        <v>0</v>
      </c>
      <c r="K30" s="96">
        <v>2.0169999999999999</v>
      </c>
      <c r="L30" s="97">
        <f t="shared" si="2"/>
        <v>0</v>
      </c>
      <c r="M30" s="98" t="s">
        <v>734</v>
      </c>
      <c r="N30" s="97" t="s">
        <v>722</v>
      </c>
      <c r="O30" s="98">
        <v>73262000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</row>
    <row r="31" spans="1:78" s="3" customFormat="1" ht="12.75" customHeight="1" x14ac:dyDescent="0.25">
      <c r="A31" s="2"/>
      <c r="B31" s="79" t="s">
        <v>664</v>
      </c>
      <c r="C31" s="59" t="s">
        <v>39</v>
      </c>
      <c r="D31" s="1" t="s">
        <v>735</v>
      </c>
      <c r="E31" s="91"/>
      <c r="F31" s="92" t="s">
        <v>32</v>
      </c>
      <c r="G31" s="93">
        <f t="shared" si="0"/>
        <v>506</v>
      </c>
      <c r="H31" s="94">
        <f t="shared" si="1"/>
        <v>0</v>
      </c>
      <c r="I31" s="93">
        <v>506</v>
      </c>
      <c r="J31" s="95">
        <f t="shared" si="3"/>
        <v>0</v>
      </c>
      <c r="K31" s="96">
        <v>2.4039999999999999</v>
      </c>
      <c r="L31" s="97">
        <f t="shared" si="2"/>
        <v>0</v>
      </c>
      <c r="M31" s="98" t="s">
        <v>736</v>
      </c>
      <c r="N31" s="97" t="s">
        <v>722</v>
      </c>
      <c r="O31" s="98">
        <v>73262000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</row>
    <row r="32" spans="1:78" s="3" customFormat="1" ht="12.75" customHeight="1" x14ac:dyDescent="0.25">
      <c r="A32" s="2"/>
      <c r="B32" s="79" t="s">
        <v>664</v>
      </c>
      <c r="C32" s="59" t="s">
        <v>40</v>
      </c>
      <c r="D32" s="1" t="s">
        <v>737</v>
      </c>
      <c r="E32" s="91"/>
      <c r="F32" s="92" t="s">
        <v>32</v>
      </c>
      <c r="G32" s="93">
        <f t="shared" si="0"/>
        <v>195</v>
      </c>
      <c r="H32" s="94">
        <f t="shared" si="1"/>
        <v>0</v>
      </c>
      <c r="I32" s="93">
        <v>195</v>
      </c>
      <c r="J32" s="95">
        <f t="shared" si="3"/>
        <v>0</v>
      </c>
      <c r="K32" s="96">
        <v>1.0169999999999999</v>
      </c>
      <c r="L32" s="97">
        <f t="shared" si="2"/>
        <v>0</v>
      </c>
      <c r="M32" s="98" t="s">
        <v>738</v>
      </c>
      <c r="N32" s="97" t="s">
        <v>722</v>
      </c>
      <c r="O32" s="98">
        <v>73262000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</row>
    <row r="33" spans="1:78" s="3" customFormat="1" ht="12.75" customHeight="1" x14ac:dyDescent="0.25">
      <c r="A33" s="2"/>
      <c r="B33" s="79" t="s">
        <v>664</v>
      </c>
      <c r="C33" s="59" t="s">
        <v>41</v>
      </c>
      <c r="D33" s="1" t="s">
        <v>739</v>
      </c>
      <c r="E33" s="91"/>
      <c r="F33" s="92" t="s">
        <v>32</v>
      </c>
      <c r="G33" s="93">
        <f t="shared" si="0"/>
        <v>245</v>
      </c>
      <c r="H33" s="94">
        <f t="shared" si="1"/>
        <v>0</v>
      </c>
      <c r="I33" s="93">
        <v>245</v>
      </c>
      <c r="J33" s="95">
        <f t="shared" si="3"/>
        <v>0</v>
      </c>
      <c r="K33" s="96">
        <v>1.4490000000000001</v>
      </c>
      <c r="L33" s="97">
        <f t="shared" si="2"/>
        <v>0</v>
      </c>
      <c r="M33" s="98" t="s">
        <v>740</v>
      </c>
      <c r="N33" s="97" t="s">
        <v>722</v>
      </c>
      <c r="O33" s="98">
        <v>73262000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</row>
    <row r="34" spans="1:78" s="3" customFormat="1" ht="12.75" customHeight="1" x14ac:dyDescent="0.25">
      <c r="A34" s="2"/>
      <c r="B34" s="79" t="s">
        <v>664</v>
      </c>
      <c r="C34" s="59" t="s">
        <v>42</v>
      </c>
      <c r="D34" s="1" t="s">
        <v>741</v>
      </c>
      <c r="E34" s="91"/>
      <c r="F34" s="92" t="s">
        <v>32</v>
      </c>
      <c r="G34" s="93">
        <f t="shared" si="0"/>
        <v>277</v>
      </c>
      <c r="H34" s="94">
        <f t="shared" si="1"/>
        <v>0</v>
      </c>
      <c r="I34" s="93">
        <v>277</v>
      </c>
      <c r="J34" s="95">
        <f t="shared" si="3"/>
        <v>0</v>
      </c>
      <c r="K34" s="96">
        <v>1.6419999999999999</v>
      </c>
      <c r="L34" s="97">
        <f t="shared" si="2"/>
        <v>0</v>
      </c>
      <c r="M34" s="98" t="s">
        <v>742</v>
      </c>
      <c r="N34" s="97" t="s">
        <v>722</v>
      </c>
      <c r="O34" s="98">
        <v>73262000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</row>
    <row r="35" spans="1:78" s="3" customFormat="1" ht="12.75" customHeight="1" x14ac:dyDescent="0.25">
      <c r="A35" s="2"/>
      <c r="B35" s="79" t="s">
        <v>664</v>
      </c>
      <c r="C35" s="59" t="s">
        <v>43</v>
      </c>
      <c r="D35" s="1" t="s">
        <v>743</v>
      </c>
      <c r="E35" s="91"/>
      <c r="F35" s="92" t="s">
        <v>32</v>
      </c>
      <c r="G35" s="93">
        <f t="shared" si="0"/>
        <v>320</v>
      </c>
      <c r="H35" s="94">
        <f t="shared" si="1"/>
        <v>0</v>
      </c>
      <c r="I35" s="93">
        <v>320</v>
      </c>
      <c r="J35" s="95">
        <f t="shared" si="3"/>
        <v>0</v>
      </c>
      <c r="K35" s="96">
        <v>1.825</v>
      </c>
      <c r="L35" s="97">
        <f t="shared" si="2"/>
        <v>0</v>
      </c>
      <c r="M35" s="98" t="s">
        <v>744</v>
      </c>
      <c r="N35" s="97" t="s">
        <v>722</v>
      </c>
      <c r="O35" s="98">
        <v>73262000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</row>
    <row r="36" spans="1:78" s="3" customFormat="1" ht="12.75" customHeight="1" x14ac:dyDescent="0.25">
      <c r="A36" s="2"/>
      <c r="B36" s="79" t="s">
        <v>664</v>
      </c>
      <c r="C36" s="59" t="s">
        <v>44</v>
      </c>
      <c r="D36" s="1" t="s">
        <v>745</v>
      </c>
      <c r="E36" s="91"/>
      <c r="F36" s="92" t="s">
        <v>32</v>
      </c>
      <c r="G36" s="93">
        <f t="shared" si="0"/>
        <v>388</v>
      </c>
      <c r="H36" s="94">
        <f t="shared" si="1"/>
        <v>0</v>
      </c>
      <c r="I36" s="93">
        <v>388</v>
      </c>
      <c r="J36" s="95">
        <f t="shared" si="3"/>
        <v>0</v>
      </c>
      <c r="K36" s="96">
        <v>2.0190000000000001</v>
      </c>
      <c r="L36" s="97">
        <f t="shared" si="2"/>
        <v>0</v>
      </c>
      <c r="M36" s="98" t="s">
        <v>746</v>
      </c>
      <c r="N36" s="97" t="s">
        <v>722</v>
      </c>
      <c r="O36" s="98">
        <v>73262000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</row>
    <row r="37" spans="1:78" s="3" customFormat="1" ht="12.75" customHeight="1" x14ac:dyDescent="0.25">
      <c r="A37" s="2"/>
      <c r="B37" s="79" t="s">
        <v>664</v>
      </c>
      <c r="C37" s="59" t="s">
        <v>45</v>
      </c>
      <c r="D37" s="1" t="s">
        <v>747</v>
      </c>
      <c r="E37" s="91"/>
      <c r="F37" s="92" t="s">
        <v>32</v>
      </c>
      <c r="G37" s="93">
        <f t="shared" si="0"/>
        <v>509</v>
      </c>
      <c r="H37" s="94">
        <f t="shared" si="1"/>
        <v>0</v>
      </c>
      <c r="I37" s="93">
        <v>509</v>
      </c>
      <c r="J37" s="95">
        <f t="shared" si="3"/>
        <v>0</v>
      </c>
      <c r="K37" s="96">
        <v>2.4119999999999999</v>
      </c>
      <c r="L37" s="97">
        <f t="shared" si="2"/>
        <v>0</v>
      </c>
      <c r="M37" s="98" t="s">
        <v>748</v>
      </c>
      <c r="N37" s="97" t="s">
        <v>722</v>
      </c>
      <c r="O37" s="98">
        <v>73262000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</row>
    <row r="38" spans="1:78" s="3" customFormat="1" ht="12.75" customHeight="1" x14ac:dyDescent="0.25">
      <c r="A38" s="2"/>
      <c r="B38" s="79" t="s">
        <v>664</v>
      </c>
      <c r="C38" s="59" t="s">
        <v>46</v>
      </c>
      <c r="D38" s="1" t="s">
        <v>749</v>
      </c>
      <c r="E38" s="91"/>
      <c r="F38" s="92" t="s">
        <v>32</v>
      </c>
      <c r="G38" s="93">
        <f t="shared" si="0"/>
        <v>626</v>
      </c>
      <c r="H38" s="94">
        <f t="shared" si="1"/>
        <v>0</v>
      </c>
      <c r="I38" s="93">
        <v>626</v>
      </c>
      <c r="J38" s="95">
        <f t="shared" si="3"/>
        <v>0</v>
      </c>
      <c r="K38" s="96">
        <v>2.7949999999999999</v>
      </c>
      <c r="L38" s="97">
        <f t="shared" si="2"/>
        <v>0</v>
      </c>
      <c r="M38" s="98" t="s">
        <v>750</v>
      </c>
      <c r="N38" s="97" t="s">
        <v>722</v>
      </c>
      <c r="O38" s="98">
        <v>73262000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</row>
    <row r="39" spans="1:78" s="3" customFormat="1" ht="12.75" customHeight="1" x14ac:dyDescent="0.25">
      <c r="A39" s="2"/>
      <c r="B39" s="79" t="s">
        <v>664</v>
      </c>
      <c r="C39" s="59" t="s">
        <v>47</v>
      </c>
      <c r="D39" s="1" t="s">
        <v>751</v>
      </c>
      <c r="E39" s="91"/>
      <c r="F39" s="92" t="s">
        <v>32</v>
      </c>
      <c r="G39" s="93">
        <f t="shared" si="0"/>
        <v>210</v>
      </c>
      <c r="H39" s="94">
        <f t="shared" si="1"/>
        <v>0</v>
      </c>
      <c r="I39" s="93">
        <v>210</v>
      </c>
      <c r="J39" s="95">
        <f t="shared" si="3"/>
        <v>0</v>
      </c>
      <c r="K39" s="96">
        <v>0.94499999999999995</v>
      </c>
      <c r="L39" s="97">
        <f t="shared" si="2"/>
        <v>0</v>
      </c>
      <c r="M39" s="98" t="s">
        <v>752</v>
      </c>
      <c r="N39" s="97" t="s">
        <v>722</v>
      </c>
      <c r="O39" s="98">
        <v>73262000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</row>
    <row r="40" spans="1:78" s="3" customFormat="1" ht="12.75" customHeight="1" x14ac:dyDescent="0.25">
      <c r="A40" s="2"/>
      <c r="B40" s="79" t="s">
        <v>664</v>
      </c>
      <c r="C40" s="59" t="s">
        <v>48</v>
      </c>
      <c r="D40" s="1" t="s">
        <v>753</v>
      </c>
      <c r="E40" s="91"/>
      <c r="F40" s="92" t="s">
        <v>32</v>
      </c>
      <c r="G40" s="93">
        <f t="shared" si="0"/>
        <v>240</v>
      </c>
      <c r="H40" s="94">
        <f t="shared" si="1"/>
        <v>0</v>
      </c>
      <c r="I40" s="93">
        <v>240</v>
      </c>
      <c r="J40" s="95">
        <f t="shared" si="3"/>
        <v>0</v>
      </c>
      <c r="K40" s="96">
        <v>1.1160000000000001</v>
      </c>
      <c r="L40" s="97">
        <f t="shared" si="2"/>
        <v>0</v>
      </c>
      <c r="M40" s="98" t="s">
        <v>754</v>
      </c>
      <c r="N40" s="97" t="s">
        <v>722</v>
      </c>
      <c r="O40" s="98">
        <v>73262000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</row>
    <row r="41" spans="1:78" s="3" customFormat="1" ht="12.75" customHeight="1" x14ac:dyDescent="0.25">
      <c r="A41" s="2"/>
      <c r="B41" s="79" t="s">
        <v>664</v>
      </c>
      <c r="C41" s="59" t="s">
        <v>49</v>
      </c>
      <c r="D41" s="1" t="s">
        <v>755</v>
      </c>
      <c r="E41" s="91"/>
      <c r="F41" s="92" t="s">
        <v>50</v>
      </c>
      <c r="G41" s="93">
        <f t="shared" si="0"/>
        <v>60</v>
      </c>
      <c r="H41" s="94">
        <f t="shared" si="1"/>
        <v>0</v>
      </c>
      <c r="I41" s="93">
        <v>60</v>
      </c>
      <c r="J41" s="95">
        <f t="shared" si="3"/>
        <v>0</v>
      </c>
      <c r="K41" s="96">
        <v>0.14799999999999999</v>
      </c>
      <c r="L41" s="97">
        <f t="shared" si="2"/>
        <v>0</v>
      </c>
      <c r="M41" s="98" t="s">
        <v>756</v>
      </c>
      <c r="N41" s="97" t="s">
        <v>722</v>
      </c>
      <c r="O41" s="98">
        <v>73262000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</row>
    <row r="42" spans="1:78" s="3" customFormat="1" ht="12.75" customHeight="1" x14ac:dyDescent="0.25">
      <c r="A42" s="2"/>
      <c r="B42" s="78" t="s">
        <v>664</v>
      </c>
      <c r="C42" s="59" t="s">
        <v>51</v>
      </c>
      <c r="D42" s="1" t="s">
        <v>757</v>
      </c>
      <c r="E42" s="91"/>
      <c r="F42" s="92" t="s">
        <v>50</v>
      </c>
      <c r="G42" s="93">
        <f t="shared" si="0"/>
        <v>17</v>
      </c>
      <c r="H42" s="94">
        <f t="shared" si="1"/>
        <v>0</v>
      </c>
      <c r="I42" s="93">
        <v>17</v>
      </c>
      <c r="J42" s="95">
        <f t="shared" si="3"/>
        <v>0</v>
      </c>
      <c r="K42" s="96">
        <v>0.03</v>
      </c>
      <c r="L42" s="97">
        <f t="shared" si="2"/>
        <v>0</v>
      </c>
      <c r="M42" s="98" t="s">
        <v>758</v>
      </c>
      <c r="N42" s="97" t="s">
        <v>722</v>
      </c>
      <c r="O42" s="98">
        <v>73262000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</row>
    <row r="43" spans="1:78" s="3" customFormat="1" ht="12.75" customHeight="1" x14ac:dyDescent="0.25">
      <c r="A43" s="2"/>
      <c r="B43" s="79" t="s">
        <v>664</v>
      </c>
      <c r="C43" s="59" t="s">
        <v>52</v>
      </c>
      <c r="D43" s="1" t="s">
        <v>759</v>
      </c>
      <c r="E43" s="91"/>
      <c r="F43" s="92" t="s">
        <v>50</v>
      </c>
      <c r="G43" s="93">
        <f t="shared" si="0"/>
        <v>44</v>
      </c>
      <c r="H43" s="94">
        <f t="shared" si="1"/>
        <v>0</v>
      </c>
      <c r="I43" s="93">
        <v>44</v>
      </c>
      <c r="J43" s="95">
        <f t="shared" si="3"/>
        <v>0</v>
      </c>
      <c r="K43" s="96">
        <v>0.03</v>
      </c>
      <c r="L43" s="97">
        <f t="shared" si="2"/>
        <v>0</v>
      </c>
      <c r="M43" s="98" t="s">
        <v>760</v>
      </c>
      <c r="N43" s="97" t="s">
        <v>722</v>
      </c>
      <c r="O43" s="98">
        <v>73262000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</row>
    <row r="44" spans="1:78" s="3" customFormat="1" ht="12.75" customHeight="1" x14ac:dyDescent="0.25">
      <c r="A44" s="2"/>
      <c r="B44" s="79" t="s">
        <v>664</v>
      </c>
      <c r="C44" s="59" t="s">
        <v>53</v>
      </c>
      <c r="D44" s="1" t="s">
        <v>761</v>
      </c>
      <c r="E44" s="91"/>
      <c r="F44" s="92" t="s">
        <v>50</v>
      </c>
      <c r="G44" s="93">
        <f t="shared" si="0"/>
        <v>18.7</v>
      </c>
      <c r="H44" s="94">
        <f t="shared" si="1"/>
        <v>0</v>
      </c>
      <c r="I44" s="93">
        <v>18.7</v>
      </c>
      <c r="J44" s="95">
        <f t="shared" si="3"/>
        <v>0</v>
      </c>
      <c r="K44" s="96">
        <v>3.1E-2</v>
      </c>
      <c r="L44" s="97">
        <f t="shared" si="2"/>
        <v>0</v>
      </c>
      <c r="M44" s="98" t="s">
        <v>762</v>
      </c>
      <c r="N44" s="97" t="s">
        <v>722</v>
      </c>
      <c r="O44" s="98">
        <v>73262000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</row>
    <row r="45" spans="1:78" s="3" customFormat="1" ht="12.75" customHeight="1" x14ac:dyDescent="0.25">
      <c r="A45" s="2"/>
      <c r="B45" s="79" t="s">
        <v>664</v>
      </c>
      <c r="C45" s="59" t="s">
        <v>54</v>
      </c>
      <c r="D45" s="1" t="s">
        <v>763</v>
      </c>
      <c r="E45" s="91"/>
      <c r="F45" s="92" t="s">
        <v>50</v>
      </c>
      <c r="G45" s="93">
        <f t="shared" si="0"/>
        <v>49</v>
      </c>
      <c r="H45" s="94">
        <f t="shared" si="1"/>
        <v>0</v>
      </c>
      <c r="I45" s="93">
        <v>49</v>
      </c>
      <c r="J45" s="95">
        <f t="shared" si="3"/>
        <v>0</v>
      </c>
      <c r="K45" s="96">
        <v>0.29499999999999998</v>
      </c>
      <c r="L45" s="97">
        <f t="shared" si="2"/>
        <v>0</v>
      </c>
      <c r="M45" s="98" t="s">
        <v>764</v>
      </c>
      <c r="N45" s="97" t="s">
        <v>722</v>
      </c>
      <c r="O45" s="98">
        <v>73262000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</row>
    <row r="46" spans="1:78" s="3" customFormat="1" ht="12.75" customHeight="1" x14ac:dyDescent="0.25">
      <c r="A46" s="2"/>
      <c r="B46" s="79" t="s">
        <v>664</v>
      </c>
      <c r="C46" s="59" t="s">
        <v>55</v>
      </c>
      <c r="D46" s="1" t="s">
        <v>765</v>
      </c>
      <c r="E46" s="91"/>
      <c r="F46" s="92" t="s">
        <v>50</v>
      </c>
      <c r="G46" s="93">
        <f t="shared" si="0"/>
        <v>131</v>
      </c>
      <c r="H46" s="94">
        <f t="shared" si="1"/>
        <v>0</v>
      </c>
      <c r="I46" s="93">
        <v>131</v>
      </c>
      <c r="J46" s="95">
        <f t="shared" si="3"/>
        <v>0</v>
      </c>
      <c r="K46" s="96">
        <v>0.24199999999999999</v>
      </c>
      <c r="L46" s="97">
        <f t="shared" si="2"/>
        <v>0</v>
      </c>
      <c r="M46" s="98" t="s">
        <v>766</v>
      </c>
      <c r="N46" s="97" t="s">
        <v>722</v>
      </c>
      <c r="O46" s="98">
        <v>73262000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</row>
    <row r="47" spans="1:78" s="3" customFormat="1" ht="12.75" customHeight="1" x14ac:dyDescent="0.25">
      <c r="A47" s="2"/>
      <c r="B47" s="79" t="s">
        <v>664</v>
      </c>
      <c r="C47" s="59" t="s">
        <v>56</v>
      </c>
      <c r="D47" s="1" t="s">
        <v>767</v>
      </c>
      <c r="E47" s="91"/>
      <c r="F47" s="92" t="s">
        <v>50</v>
      </c>
      <c r="G47" s="93">
        <f t="shared" si="0"/>
        <v>63.5</v>
      </c>
      <c r="H47" s="94">
        <f t="shared" si="1"/>
        <v>0</v>
      </c>
      <c r="I47" s="93">
        <v>63.5</v>
      </c>
      <c r="J47" s="95">
        <f t="shared" si="3"/>
        <v>0</v>
      </c>
      <c r="K47" s="96">
        <v>6.3E-2</v>
      </c>
      <c r="L47" s="97">
        <f t="shared" si="2"/>
        <v>0</v>
      </c>
      <c r="M47" s="98" t="s">
        <v>768</v>
      </c>
      <c r="N47" s="97" t="s">
        <v>722</v>
      </c>
      <c r="O47" s="98">
        <v>73262000</v>
      </c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</row>
    <row r="48" spans="1:78" s="3" customFormat="1" ht="12.75" customHeight="1" x14ac:dyDescent="0.25">
      <c r="A48" s="2"/>
      <c r="B48" s="79" t="s">
        <v>664</v>
      </c>
      <c r="C48" s="59" t="s">
        <v>57</v>
      </c>
      <c r="D48" s="1" t="s">
        <v>769</v>
      </c>
      <c r="E48" s="91"/>
      <c r="F48" s="92" t="s">
        <v>50</v>
      </c>
      <c r="G48" s="93">
        <f t="shared" si="0"/>
        <v>123</v>
      </c>
      <c r="H48" s="94">
        <f t="shared" si="1"/>
        <v>0</v>
      </c>
      <c r="I48" s="93">
        <v>123</v>
      </c>
      <c r="J48" s="95">
        <f t="shared" si="3"/>
        <v>0</v>
      </c>
      <c r="K48" s="96">
        <v>3.1E-2</v>
      </c>
      <c r="L48" s="97">
        <f t="shared" si="2"/>
        <v>0</v>
      </c>
      <c r="M48" s="98" t="s">
        <v>770</v>
      </c>
      <c r="N48" s="97" t="s">
        <v>722</v>
      </c>
      <c r="O48" s="98">
        <v>85369010</v>
      </c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</row>
    <row r="49" spans="1:78" s="3" customFormat="1" ht="12.75" customHeight="1" x14ac:dyDescent="0.25">
      <c r="A49" s="2"/>
      <c r="B49" s="79" t="s">
        <v>664</v>
      </c>
      <c r="C49" s="59" t="s">
        <v>58</v>
      </c>
      <c r="D49" s="1" t="s">
        <v>771</v>
      </c>
      <c r="E49" s="91"/>
      <c r="F49" s="92" t="s">
        <v>50</v>
      </c>
      <c r="G49" s="93">
        <f t="shared" si="0"/>
        <v>105</v>
      </c>
      <c r="H49" s="94">
        <f t="shared" si="1"/>
        <v>0</v>
      </c>
      <c r="I49" s="93">
        <v>105</v>
      </c>
      <c r="J49" s="95">
        <f t="shared" si="3"/>
        <v>0</v>
      </c>
      <c r="K49" s="96">
        <v>5.3999999999999999E-2</v>
      </c>
      <c r="L49" s="97">
        <f t="shared" si="2"/>
        <v>0</v>
      </c>
      <c r="M49" s="98" t="s">
        <v>772</v>
      </c>
      <c r="N49" s="97" t="s">
        <v>722</v>
      </c>
      <c r="O49" s="98">
        <v>85369010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</row>
    <row r="50" spans="1:78" s="3" customFormat="1" ht="12.75" customHeight="1" x14ac:dyDescent="0.25">
      <c r="A50" s="2"/>
      <c r="B50" s="79" t="s">
        <v>664</v>
      </c>
      <c r="C50" s="59" t="s">
        <v>59</v>
      </c>
      <c r="D50" s="1" t="s">
        <v>773</v>
      </c>
      <c r="E50" s="91"/>
      <c r="F50" s="92" t="s">
        <v>60</v>
      </c>
      <c r="G50" s="93">
        <f t="shared" si="0"/>
        <v>206</v>
      </c>
      <c r="H50" s="94">
        <f t="shared" si="1"/>
        <v>0</v>
      </c>
      <c r="I50" s="93">
        <v>206</v>
      </c>
      <c r="J50" s="95">
        <f t="shared" si="3"/>
        <v>0</v>
      </c>
      <c r="K50" s="96">
        <v>0.89</v>
      </c>
      <c r="L50" s="97">
        <f t="shared" si="2"/>
        <v>0</v>
      </c>
      <c r="M50" s="98" t="s">
        <v>774</v>
      </c>
      <c r="N50" s="97" t="s">
        <v>722</v>
      </c>
      <c r="O50" s="98">
        <v>73262000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</row>
    <row r="51" spans="1:78" s="3" customFormat="1" ht="12.75" customHeight="1" x14ac:dyDescent="0.25">
      <c r="A51" s="2"/>
      <c r="B51" s="79" t="s">
        <v>664</v>
      </c>
      <c r="C51" s="59" t="s">
        <v>61</v>
      </c>
      <c r="D51" s="1" t="s">
        <v>775</v>
      </c>
      <c r="E51" s="91"/>
      <c r="F51" s="92" t="s">
        <v>50</v>
      </c>
      <c r="G51" s="93">
        <f t="shared" si="0"/>
        <v>9.8000000000000007</v>
      </c>
      <c r="H51" s="94">
        <f t="shared" si="1"/>
        <v>0</v>
      </c>
      <c r="I51" s="93">
        <v>9.8000000000000007</v>
      </c>
      <c r="J51" s="95">
        <f t="shared" si="3"/>
        <v>0</v>
      </c>
      <c r="K51" s="96">
        <v>1.4E-2</v>
      </c>
      <c r="L51" s="97">
        <f t="shared" si="2"/>
        <v>0</v>
      </c>
      <c r="M51" s="98" t="s">
        <v>776</v>
      </c>
      <c r="N51" s="97" t="s">
        <v>722</v>
      </c>
      <c r="O51" s="98">
        <v>73262000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</row>
    <row r="52" spans="1:78" s="3" customFormat="1" ht="12.75" customHeight="1" x14ac:dyDescent="0.25">
      <c r="A52" s="2"/>
      <c r="B52" s="79" t="s">
        <v>664</v>
      </c>
      <c r="C52" s="59" t="s">
        <v>62</v>
      </c>
      <c r="D52" s="1" t="s">
        <v>628</v>
      </c>
      <c r="E52" s="91"/>
      <c r="F52" s="92" t="s">
        <v>50</v>
      </c>
      <c r="G52" s="93">
        <f t="shared" si="0"/>
        <v>65</v>
      </c>
      <c r="H52" s="94">
        <f t="shared" si="1"/>
        <v>0</v>
      </c>
      <c r="I52" s="93">
        <v>65</v>
      </c>
      <c r="J52" s="95">
        <f t="shared" si="3"/>
        <v>0</v>
      </c>
      <c r="K52" s="96">
        <v>8.5999999999999993E-2</v>
      </c>
      <c r="L52" s="97">
        <f t="shared" si="2"/>
        <v>0</v>
      </c>
      <c r="M52" s="98" t="s">
        <v>777</v>
      </c>
      <c r="N52" s="97" t="s">
        <v>722</v>
      </c>
      <c r="O52" s="98">
        <v>73262000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</row>
    <row r="53" spans="1:78" s="3" customFormat="1" ht="12.75" customHeight="1" x14ac:dyDescent="0.25">
      <c r="A53" s="2"/>
      <c r="B53" s="79" t="s">
        <v>664</v>
      </c>
      <c r="C53" s="59" t="s">
        <v>63</v>
      </c>
      <c r="D53" s="1" t="s">
        <v>629</v>
      </c>
      <c r="E53" s="91"/>
      <c r="F53" s="92" t="s">
        <v>50</v>
      </c>
      <c r="G53" s="93">
        <f t="shared" si="0"/>
        <v>130</v>
      </c>
      <c r="H53" s="94">
        <f t="shared" si="1"/>
        <v>0</v>
      </c>
      <c r="I53" s="93">
        <v>130</v>
      </c>
      <c r="J53" s="95">
        <f t="shared" si="3"/>
        <v>0</v>
      </c>
      <c r="K53" s="96">
        <v>0.30199999999999999</v>
      </c>
      <c r="L53" s="97">
        <f t="shared" si="2"/>
        <v>0</v>
      </c>
      <c r="M53" s="98" t="s">
        <v>778</v>
      </c>
      <c r="N53" s="97" t="s">
        <v>722</v>
      </c>
      <c r="O53" s="98">
        <v>73262000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</row>
    <row r="54" spans="1:78" s="3" customFormat="1" ht="12.75" customHeight="1" x14ac:dyDescent="0.25">
      <c r="A54" s="2"/>
      <c r="B54" s="79" t="s">
        <v>664</v>
      </c>
      <c r="C54" s="59" t="s">
        <v>64</v>
      </c>
      <c r="D54" s="1" t="s">
        <v>779</v>
      </c>
      <c r="E54" s="91"/>
      <c r="F54" s="92" t="s">
        <v>50</v>
      </c>
      <c r="G54" s="93">
        <f t="shared" si="0"/>
        <v>51</v>
      </c>
      <c r="H54" s="94">
        <f t="shared" si="1"/>
        <v>0</v>
      </c>
      <c r="I54" s="93">
        <v>51</v>
      </c>
      <c r="J54" s="95">
        <f t="shared" si="3"/>
        <v>0</v>
      </c>
      <c r="K54" s="96">
        <v>8.4000000000000005E-2</v>
      </c>
      <c r="L54" s="97">
        <f t="shared" si="2"/>
        <v>0</v>
      </c>
      <c r="M54" s="98" t="s">
        <v>780</v>
      </c>
      <c r="N54" s="97" t="s">
        <v>722</v>
      </c>
      <c r="O54" s="98">
        <v>73262000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</row>
    <row r="55" spans="1:78" s="3" customFormat="1" ht="12.75" customHeight="1" x14ac:dyDescent="0.25">
      <c r="A55" s="2"/>
      <c r="B55" s="79" t="s">
        <v>664</v>
      </c>
      <c r="C55" s="59" t="s">
        <v>65</v>
      </c>
      <c r="D55" s="1" t="s">
        <v>630</v>
      </c>
      <c r="E55" s="91"/>
      <c r="F55" s="92" t="s">
        <v>50</v>
      </c>
      <c r="G55" s="93">
        <f t="shared" si="0"/>
        <v>51</v>
      </c>
      <c r="H55" s="94">
        <f t="shared" si="1"/>
        <v>0</v>
      </c>
      <c r="I55" s="93">
        <v>51</v>
      </c>
      <c r="J55" s="95">
        <f t="shared" si="3"/>
        <v>0</v>
      </c>
      <c r="K55" s="96">
        <v>7.0999999999999994E-2</v>
      </c>
      <c r="L55" s="97">
        <f t="shared" si="2"/>
        <v>0</v>
      </c>
      <c r="M55" s="98" t="s">
        <v>781</v>
      </c>
      <c r="N55" s="97" t="s">
        <v>722</v>
      </c>
      <c r="O55" s="98">
        <v>73262000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</row>
    <row r="56" spans="1:78" s="3" customFormat="1" ht="12.75" customHeight="1" x14ac:dyDescent="0.25">
      <c r="A56" s="2"/>
      <c r="B56" s="79" t="s">
        <v>664</v>
      </c>
      <c r="C56" s="59" t="s">
        <v>66</v>
      </c>
      <c r="D56" s="1" t="s">
        <v>631</v>
      </c>
      <c r="E56" s="91"/>
      <c r="F56" s="92" t="s">
        <v>50</v>
      </c>
      <c r="G56" s="93">
        <f t="shared" si="0"/>
        <v>56</v>
      </c>
      <c r="H56" s="94">
        <f t="shared" si="1"/>
        <v>0</v>
      </c>
      <c r="I56" s="93">
        <v>56</v>
      </c>
      <c r="J56" s="95">
        <f t="shared" si="3"/>
        <v>0</v>
      </c>
      <c r="K56" s="96">
        <v>0.08</v>
      </c>
      <c r="L56" s="97">
        <f t="shared" si="2"/>
        <v>0</v>
      </c>
      <c r="M56" s="98" t="s">
        <v>782</v>
      </c>
      <c r="N56" s="97" t="s">
        <v>722</v>
      </c>
      <c r="O56" s="98">
        <v>73262000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</row>
    <row r="57" spans="1:78" s="3" customFormat="1" ht="12.75" customHeight="1" x14ac:dyDescent="0.25">
      <c r="A57" s="2"/>
      <c r="B57" s="79" t="s">
        <v>664</v>
      </c>
      <c r="C57" s="59" t="s">
        <v>67</v>
      </c>
      <c r="D57" s="1" t="s">
        <v>632</v>
      </c>
      <c r="E57" s="91"/>
      <c r="F57" s="92" t="s">
        <v>50</v>
      </c>
      <c r="G57" s="93">
        <f t="shared" si="0"/>
        <v>124</v>
      </c>
      <c r="H57" s="94">
        <f t="shared" si="1"/>
        <v>0</v>
      </c>
      <c r="I57" s="93">
        <v>124</v>
      </c>
      <c r="J57" s="95">
        <f t="shared" si="3"/>
        <v>0</v>
      </c>
      <c r="K57" s="96">
        <v>0.40600000000000003</v>
      </c>
      <c r="L57" s="97">
        <f t="shared" si="2"/>
        <v>0</v>
      </c>
      <c r="M57" s="98" t="s">
        <v>783</v>
      </c>
      <c r="N57" s="97" t="s">
        <v>722</v>
      </c>
      <c r="O57" s="98">
        <v>73262000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</row>
    <row r="58" spans="1:78" s="3" customFormat="1" ht="12.75" customHeight="1" x14ac:dyDescent="0.25">
      <c r="A58" s="2"/>
      <c r="B58" s="79" t="s">
        <v>664</v>
      </c>
      <c r="C58" s="59" t="s">
        <v>68</v>
      </c>
      <c r="D58" s="1" t="s">
        <v>633</v>
      </c>
      <c r="E58" s="91"/>
      <c r="F58" s="92" t="s">
        <v>50</v>
      </c>
      <c r="G58" s="93">
        <f t="shared" si="0"/>
        <v>32</v>
      </c>
      <c r="H58" s="94">
        <f t="shared" si="1"/>
        <v>0</v>
      </c>
      <c r="I58" s="93">
        <v>32</v>
      </c>
      <c r="J58" s="95">
        <f t="shared" si="3"/>
        <v>0</v>
      </c>
      <c r="K58" s="96">
        <v>7.1999999999999995E-2</v>
      </c>
      <c r="L58" s="97">
        <f t="shared" si="2"/>
        <v>0</v>
      </c>
      <c r="M58" s="98" t="s">
        <v>784</v>
      </c>
      <c r="N58" s="97" t="s">
        <v>722</v>
      </c>
      <c r="O58" s="98">
        <v>73262000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</row>
    <row r="59" spans="1:78" s="3" customFormat="1" ht="12.75" customHeight="1" x14ac:dyDescent="0.25">
      <c r="A59" s="2"/>
      <c r="B59" s="79" t="s">
        <v>664</v>
      </c>
      <c r="C59" s="59" t="s">
        <v>69</v>
      </c>
      <c r="D59" s="1" t="s">
        <v>634</v>
      </c>
      <c r="E59" s="91"/>
      <c r="F59" s="92" t="s">
        <v>50</v>
      </c>
      <c r="G59" s="93">
        <f t="shared" si="0"/>
        <v>37</v>
      </c>
      <c r="H59" s="94">
        <f t="shared" si="1"/>
        <v>0</v>
      </c>
      <c r="I59" s="93">
        <v>37</v>
      </c>
      <c r="J59" s="95">
        <f t="shared" si="3"/>
        <v>0</v>
      </c>
      <c r="K59" s="96">
        <v>4.2999999999999997E-2</v>
      </c>
      <c r="L59" s="97">
        <f t="shared" si="2"/>
        <v>0</v>
      </c>
      <c r="M59" s="98" t="s">
        <v>785</v>
      </c>
      <c r="N59" s="97" t="s">
        <v>722</v>
      </c>
      <c r="O59" s="98">
        <v>73262000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</row>
    <row r="60" spans="1:78" s="3" customFormat="1" ht="12.75" customHeight="1" x14ac:dyDescent="0.25">
      <c r="A60" s="2"/>
      <c r="B60" s="79" t="s">
        <v>664</v>
      </c>
      <c r="C60" s="59" t="s">
        <v>70</v>
      </c>
      <c r="D60" s="1" t="s">
        <v>635</v>
      </c>
      <c r="E60" s="91"/>
      <c r="F60" s="92" t="s">
        <v>50</v>
      </c>
      <c r="G60" s="93">
        <f t="shared" si="0"/>
        <v>37</v>
      </c>
      <c r="H60" s="94">
        <f t="shared" si="1"/>
        <v>0</v>
      </c>
      <c r="I60" s="93">
        <v>37</v>
      </c>
      <c r="J60" s="95">
        <f t="shared" si="3"/>
        <v>0</v>
      </c>
      <c r="K60" s="96">
        <v>7.4999999999999997E-2</v>
      </c>
      <c r="L60" s="97">
        <f t="shared" si="2"/>
        <v>0</v>
      </c>
      <c r="M60" s="98" t="s">
        <v>786</v>
      </c>
      <c r="N60" s="97" t="s">
        <v>722</v>
      </c>
      <c r="O60" s="98">
        <v>73262000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</row>
    <row r="61" spans="1:78" s="3" customFormat="1" ht="12.75" customHeight="1" x14ac:dyDescent="0.25">
      <c r="A61" s="2"/>
      <c r="B61" s="79" t="s">
        <v>664</v>
      </c>
      <c r="C61" s="59" t="s">
        <v>71</v>
      </c>
      <c r="D61" s="1" t="s">
        <v>636</v>
      </c>
      <c r="E61" s="91"/>
      <c r="F61" s="92" t="s">
        <v>50</v>
      </c>
      <c r="G61" s="93">
        <f t="shared" si="0"/>
        <v>20.7</v>
      </c>
      <c r="H61" s="94">
        <f t="shared" si="1"/>
        <v>0</v>
      </c>
      <c r="I61" s="93">
        <v>20.7</v>
      </c>
      <c r="J61" s="95">
        <f t="shared" si="3"/>
        <v>0</v>
      </c>
      <c r="K61" s="96">
        <v>2.1999999999999999E-2</v>
      </c>
      <c r="L61" s="97">
        <f t="shared" si="2"/>
        <v>0</v>
      </c>
      <c r="M61" s="98" t="s">
        <v>787</v>
      </c>
      <c r="N61" s="97" t="s">
        <v>722</v>
      </c>
      <c r="O61" s="98">
        <v>73262000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</row>
    <row r="62" spans="1:78" s="3" customFormat="1" ht="12.75" customHeight="1" x14ac:dyDescent="0.25">
      <c r="A62" s="2"/>
      <c r="B62" s="79" t="s">
        <v>664</v>
      </c>
      <c r="C62" s="59" t="s">
        <v>72</v>
      </c>
      <c r="D62" s="1" t="s">
        <v>788</v>
      </c>
      <c r="E62" s="91"/>
      <c r="F62" s="92" t="s">
        <v>50</v>
      </c>
      <c r="G62" s="93">
        <f t="shared" si="0"/>
        <v>65</v>
      </c>
      <c r="H62" s="94">
        <f t="shared" si="1"/>
        <v>0</v>
      </c>
      <c r="I62" s="93">
        <v>65</v>
      </c>
      <c r="J62" s="95">
        <f t="shared" si="3"/>
        <v>0</v>
      </c>
      <c r="K62" s="96">
        <v>8.6999999999999994E-2</v>
      </c>
      <c r="L62" s="97">
        <f t="shared" si="2"/>
        <v>0</v>
      </c>
      <c r="M62" s="98" t="s">
        <v>789</v>
      </c>
      <c r="N62" s="97" t="s">
        <v>722</v>
      </c>
      <c r="O62" s="98">
        <v>73259990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</row>
    <row r="63" spans="1:78" s="3" customFormat="1" ht="12.75" customHeight="1" x14ac:dyDescent="0.25">
      <c r="A63" s="2"/>
      <c r="B63" s="79" t="s">
        <v>664</v>
      </c>
      <c r="C63" s="59" t="s">
        <v>73</v>
      </c>
      <c r="D63" s="1" t="s">
        <v>637</v>
      </c>
      <c r="E63" s="91"/>
      <c r="F63" s="92" t="s">
        <v>50</v>
      </c>
      <c r="G63" s="93">
        <f t="shared" si="0"/>
        <v>37</v>
      </c>
      <c r="H63" s="94">
        <f t="shared" si="1"/>
        <v>0</v>
      </c>
      <c r="I63" s="93">
        <v>37</v>
      </c>
      <c r="J63" s="95">
        <f t="shared" si="3"/>
        <v>0</v>
      </c>
      <c r="K63" s="96">
        <v>3.4000000000000002E-2</v>
      </c>
      <c r="L63" s="97">
        <f t="shared" si="2"/>
        <v>0</v>
      </c>
      <c r="M63" s="98" t="s">
        <v>790</v>
      </c>
      <c r="N63" s="97" t="s">
        <v>722</v>
      </c>
      <c r="O63" s="98">
        <v>73262000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</row>
    <row r="64" spans="1:78" s="3" customFormat="1" ht="12.75" customHeight="1" x14ac:dyDescent="0.25">
      <c r="A64" s="2"/>
      <c r="B64" s="79" t="s">
        <v>664</v>
      </c>
      <c r="C64" s="59" t="s">
        <v>74</v>
      </c>
      <c r="D64" s="1" t="s">
        <v>638</v>
      </c>
      <c r="E64" s="91"/>
      <c r="F64" s="92" t="s">
        <v>50</v>
      </c>
      <c r="G64" s="93">
        <f t="shared" si="0"/>
        <v>19.5</v>
      </c>
      <c r="H64" s="94">
        <f t="shared" si="1"/>
        <v>0</v>
      </c>
      <c r="I64" s="93">
        <v>19.5</v>
      </c>
      <c r="J64" s="95">
        <f t="shared" si="3"/>
        <v>0</v>
      </c>
      <c r="K64" s="96">
        <v>4.2000000000000003E-2</v>
      </c>
      <c r="L64" s="97">
        <f t="shared" si="2"/>
        <v>0</v>
      </c>
      <c r="M64" s="98" t="s">
        <v>791</v>
      </c>
      <c r="N64" s="97" t="s">
        <v>722</v>
      </c>
      <c r="O64" s="98">
        <v>73262000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</row>
    <row r="65" spans="1:78" s="3" customFormat="1" ht="12.75" customHeight="1" x14ac:dyDescent="0.25">
      <c r="A65" s="2"/>
      <c r="B65" s="79" t="s">
        <v>664</v>
      </c>
      <c r="C65" s="59" t="s">
        <v>75</v>
      </c>
      <c r="D65" s="1" t="s">
        <v>639</v>
      </c>
      <c r="E65" s="91"/>
      <c r="F65" s="92" t="s">
        <v>50</v>
      </c>
      <c r="G65" s="93">
        <f t="shared" si="0"/>
        <v>22</v>
      </c>
      <c r="H65" s="94">
        <f t="shared" si="1"/>
        <v>0</v>
      </c>
      <c r="I65" s="93">
        <v>22</v>
      </c>
      <c r="J65" s="95">
        <f t="shared" si="3"/>
        <v>0</v>
      </c>
      <c r="K65" s="96">
        <v>2.4E-2</v>
      </c>
      <c r="L65" s="97">
        <f t="shared" si="2"/>
        <v>0</v>
      </c>
      <c r="M65" s="98" t="s">
        <v>792</v>
      </c>
      <c r="N65" s="97" t="s">
        <v>722</v>
      </c>
      <c r="O65" s="98">
        <v>73262000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</row>
    <row r="66" spans="1:78" s="3" customFormat="1" ht="12.75" customHeight="1" x14ac:dyDescent="0.25">
      <c r="A66" s="2"/>
      <c r="B66" s="79" t="s">
        <v>664</v>
      </c>
      <c r="C66" s="59" t="s">
        <v>76</v>
      </c>
      <c r="D66" s="1" t="s">
        <v>640</v>
      </c>
      <c r="E66" s="91"/>
      <c r="F66" s="92" t="s">
        <v>50</v>
      </c>
      <c r="G66" s="93">
        <f t="shared" si="0"/>
        <v>28</v>
      </c>
      <c r="H66" s="94">
        <f t="shared" si="1"/>
        <v>0</v>
      </c>
      <c r="I66" s="93">
        <v>28</v>
      </c>
      <c r="J66" s="95">
        <f t="shared" si="3"/>
        <v>0</v>
      </c>
      <c r="K66" s="96">
        <v>0.13100000000000001</v>
      </c>
      <c r="L66" s="97">
        <f t="shared" si="2"/>
        <v>0</v>
      </c>
      <c r="M66" s="98" t="s">
        <v>793</v>
      </c>
      <c r="N66" s="97" t="s">
        <v>722</v>
      </c>
      <c r="O66" s="98">
        <v>73262000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</row>
    <row r="67" spans="1:78" s="3" customFormat="1" ht="12.75" customHeight="1" x14ac:dyDescent="0.25">
      <c r="A67" s="2"/>
      <c r="B67" s="79" t="s">
        <v>664</v>
      </c>
      <c r="C67" s="59" t="s">
        <v>77</v>
      </c>
      <c r="D67" s="1" t="s">
        <v>641</v>
      </c>
      <c r="E67" s="91"/>
      <c r="F67" s="92" t="s">
        <v>50</v>
      </c>
      <c r="G67" s="93">
        <f t="shared" si="0"/>
        <v>47</v>
      </c>
      <c r="H67" s="94">
        <f t="shared" si="1"/>
        <v>0</v>
      </c>
      <c r="I67" s="93">
        <v>47</v>
      </c>
      <c r="J67" s="95">
        <f t="shared" si="3"/>
        <v>0</v>
      </c>
      <c r="K67" s="96">
        <v>9.7000000000000003E-2</v>
      </c>
      <c r="L67" s="97">
        <f t="shared" si="2"/>
        <v>0</v>
      </c>
      <c r="M67" s="98" t="s">
        <v>794</v>
      </c>
      <c r="N67" s="97" t="s">
        <v>722</v>
      </c>
      <c r="O67" s="98">
        <v>73262000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</row>
    <row r="68" spans="1:78" s="3" customFormat="1" ht="12.75" customHeight="1" x14ac:dyDescent="0.25">
      <c r="A68" s="2"/>
      <c r="B68" s="79" t="s">
        <v>664</v>
      </c>
      <c r="C68" s="59" t="s">
        <v>78</v>
      </c>
      <c r="D68" s="1" t="s">
        <v>642</v>
      </c>
      <c r="E68" s="91"/>
      <c r="F68" s="92" t="s">
        <v>50</v>
      </c>
      <c r="G68" s="93">
        <f t="shared" si="0"/>
        <v>36</v>
      </c>
      <c r="H68" s="94">
        <f t="shared" si="1"/>
        <v>0</v>
      </c>
      <c r="I68" s="93">
        <v>36</v>
      </c>
      <c r="J68" s="95">
        <f t="shared" si="3"/>
        <v>0</v>
      </c>
      <c r="K68" s="96">
        <v>3.7999999999999999E-2</v>
      </c>
      <c r="L68" s="97">
        <f t="shared" si="2"/>
        <v>0</v>
      </c>
      <c r="M68" s="98" t="s">
        <v>795</v>
      </c>
      <c r="N68" s="97" t="s">
        <v>722</v>
      </c>
      <c r="O68" s="98">
        <v>73262000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</row>
    <row r="69" spans="1:78" s="3" customFormat="1" ht="12.75" customHeight="1" x14ac:dyDescent="0.25">
      <c r="A69" s="2"/>
      <c r="B69" s="79"/>
      <c r="C69" s="59" t="s">
        <v>1906</v>
      </c>
      <c r="D69" s="1" t="s">
        <v>1907</v>
      </c>
      <c r="E69" s="91"/>
      <c r="F69" s="92" t="s">
        <v>50</v>
      </c>
      <c r="G69" s="93">
        <f t="shared" si="0"/>
        <v>28</v>
      </c>
      <c r="H69" s="94">
        <f t="shared" si="1"/>
        <v>0</v>
      </c>
      <c r="I69" s="93">
        <v>28</v>
      </c>
      <c r="J69" s="95">
        <f t="shared" si="3"/>
        <v>0</v>
      </c>
      <c r="K69" s="96">
        <v>9.4E-2</v>
      </c>
      <c r="L69" s="97">
        <f t="shared" si="2"/>
        <v>0</v>
      </c>
      <c r="M69" s="98" t="s">
        <v>1908</v>
      </c>
      <c r="N69" s="97" t="s">
        <v>722</v>
      </c>
      <c r="O69" s="98">
        <v>73262000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</row>
    <row r="70" spans="1:78" s="3" customFormat="1" ht="12.75" customHeight="1" x14ac:dyDescent="0.25">
      <c r="A70" s="2"/>
      <c r="B70" s="79" t="s">
        <v>664</v>
      </c>
      <c r="C70" s="59" t="s">
        <v>79</v>
      </c>
      <c r="D70" s="1" t="s">
        <v>643</v>
      </c>
      <c r="E70" s="91"/>
      <c r="F70" s="92" t="s">
        <v>50</v>
      </c>
      <c r="G70" s="93">
        <f t="shared" si="0"/>
        <v>124</v>
      </c>
      <c r="H70" s="94">
        <f t="shared" si="1"/>
        <v>0</v>
      </c>
      <c r="I70" s="93">
        <v>124</v>
      </c>
      <c r="J70" s="95">
        <f t="shared" si="3"/>
        <v>0</v>
      </c>
      <c r="K70" s="96">
        <v>0.26600000000000001</v>
      </c>
      <c r="L70" s="97">
        <f t="shared" si="2"/>
        <v>0</v>
      </c>
      <c r="M70" s="98" t="s">
        <v>796</v>
      </c>
      <c r="N70" s="97" t="s">
        <v>722</v>
      </c>
      <c r="O70" s="98">
        <v>73262000</v>
      </c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</row>
    <row r="71" spans="1:78" s="3" customFormat="1" ht="12.75" customHeight="1" x14ac:dyDescent="0.25">
      <c r="A71" s="2"/>
      <c r="B71" s="79" t="s">
        <v>664</v>
      </c>
      <c r="C71" s="59" t="s">
        <v>80</v>
      </c>
      <c r="D71" s="1" t="s">
        <v>797</v>
      </c>
      <c r="E71" s="91"/>
      <c r="F71" s="92" t="s">
        <v>50</v>
      </c>
      <c r="G71" s="93">
        <f t="shared" si="0"/>
        <v>67</v>
      </c>
      <c r="H71" s="94">
        <f t="shared" si="1"/>
        <v>0</v>
      </c>
      <c r="I71" s="93">
        <v>67</v>
      </c>
      <c r="J71" s="95">
        <f t="shared" si="3"/>
        <v>0</v>
      </c>
      <c r="K71" s="96">
        <v>5.5E-2</v>
      </c>
      <c r="L71" s="97">
        <f t="shared" si="2"/>
        <v>0</v>
      </c>
      <c r="M71" s="98" t="s">
        <v>798</v>
      </c>
      <c r="N71" s="97" t="s">
        <v>722</v>
      </c>
      <c r="O71" s="98">
        <v>73262000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</row>
    <row r="72" spans="1:78" s="3" customFormat="1" ht="12.75" customHeight="1" x14ac:dyDescent="0.25">
      <c r="A72" s="2"/>
      <c r="B72" s="79" t="s">
        <v>664</v>
      </c>
      <c r="C72" s="59" t="s">
        <v>81</v>
      </c>
      <c r="D72" s="1" t="s">
        <v>799</v>
      </c>
      <c r="E72" s="91"/>
      <c r="F72" s="92" t="s">
        <v>50</v>
      </c>
      <c r="G72" s="93">
        <f t="shared" si="0"/>
        <v>75</v>
      </c>
      <c r="H72" s="94">
        <f t="shared" si="1"/>
        <v>0</v>
      </c>
      <c r="I72" s="93">
        <v>75</v>
      </c>
      <c r="J72" s="95">
        <f t="shared" si="3"/>
        <v>0</v>
      </c>
      <c r="K72" s="96">
        <v>0.108</v>
      </c>
      <c r="L72" s="97">
        <f t="shared" si="2"/>
        <v>0</v>
      </c>
      <c r="M72" s="98" t="s">
        <v>800</v>
      </c>
      <c r="N72" s="97" t="s">
        <v>722</v>
      </c>
      <c r="O72" s="98">
        <v>73262000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</row>
    <row r="73" spans="1:78" s="3" customFormat="1" ht="12.75" customHeight="1" x14ac:dyDescent="0.25">
      <c r="A73" s="2"/>
      <c r="B73" s="79" t="s">
        <v>664</v>
      </c>
      <c r="C73" s="59" t="s">
        <v>82</v>
      </c>
      <c r="D73" s="1" t="s">
        <v>801</v>
      </c>
      <c r="E73" s="91"/>
      <c r="F73" s="92" t="s">
        <v>50</v>
      </c>
      <c r="G73" s="93">
        <f t="shared" si="0"/>
        <v>98</v>
      </c>
      <c r="H73" s="94">
        <f t="shared" si="1"/>
        <v>0</v>
      </c>
      <c r="I73" s="93">
        <v>98</v>
      </c>
      <c r="J73" s="95">
        <f t="shared" si="3"/>
        <v>0</v>
      </c>
      <c r="K73" s="96">
        <v>0.20599999999999999</v>
      </c>
      <c r="L73" s="97">
        <f t="shared" si="2"/>
        <v>0</v>
      </c>
      <c r="M73" s="98" t="s">
        <v>802</v>
      </c>
      <c r="N73" s="97" t="s">
        <v>722</v>
      </c>
      <c r="O73" s="98">
        <v>73262000</v>
      </c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</row>
    <row r="74" spans="1:78" s="3" customFormat="1" ht="12.75" customHeight="1" x14ac:dyDescent="0.25">
      <c r="A74" s="2"/>
      <c r="B74" s="79" t="s">
        <v>664</v>
      </c>
      <c r="C74" s="59" t="s">
        <v>83</v>
      </c>
      <c r="D74" s="1" t="s">
        <v>803</v>
      </c>
      <c r="E74" s="91"/>
      <c r="F74" s="92" t="s">
        <v>50</v>
      </c>
      <c r="G74" s="93">
        <f t="shared" si="0"/>
        <v>125</v>
      </c>
      <c r="H74" s="94">
        <f t="shared" si="1"/>
        <v>0</v>
      </c>
      <c r="I74" s="93">
        <v>125</v>
      </c>
      <c r="J74" s="95">
        <f t="shared" si="3"/>
        <v>0</v>
      </c>
      <c r="K74" s="96">
        <v>0.26700000000000002</v>
      </c>
      <c r="L74" s="97">
        <f t="shared" si="2"/>
        <v>0</v>
      </c>
      <c r="M74" s="98" t="s">
        <v>804</v>
      </c>
      <c r="N74" s="97" t="s">
        <v>722</v>
      </c>
      <c r="O74" s="98">
        <v>73262000</v>
      </c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</row>
    <row r="75" spans="1:78" s="3" customFormat="1" ht="12.75" customHeight="1" x14ac:dyDescent="0.25">
      <c r="A75" s="2"/>
      <c r="B75" s="79" t="s">
        <v>664</v>
      </c>
      <c r="C75" s="59" t="s">
        <v>84</v>
      </c>
      <c r="D75" s="1" t="s">
        <v>805</v>
      </c>
      <c r="E75" s="91"/>
      <c r="F75" s="92" t="s">
        <v>50</v>
      </c>
      <c r="G75" s="93">
        <f t="shared" si="0"/>
        <v>152</v>
      </c>
      <c r="H75" s="94">
        <f t="shared" si="1"/>
        <v>0</v>
      </c>
      <c r="I75" s="93">
        <v>152</v>
      </c>
      <c r="J75" s="95">
        <f t="shared" si="3"/>
        <v>0</v>
      </c>
      <c r="K75" s="96">
        <v>0.41499999999999998</v>
      </c>
      <c r="L75" s="97">
        <f t="shared" si="2"/>
        <v>0</v>
      </c>
      <c r="M75" s="98" t="s">
        <v>806</v>
      </c>
      <c r="N75" s="97" t="s">
        <v>722</v>
      </c>
      <c r="O75" s="98">
        <v>73262000</v>
      </c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</row>
    <row r="76" spans="1:78" s="3" customFormat="1" ht="12.75" customHeight="1" x14ac:dyDescent="0.25">
      <c r="A76" s="2"/>
      <c r="B76" s="79" t="s">
        <v>664</v>
      </c>
      <c r="C76" s="59" t="s">
        <v>85</v>
      </c>
      <c r="D76" s="1" t="s">
        <v>807</v>
      </c>
      <c r="E76" s="91"/>
      <c r="F76" s="92" t="s">
        <v>50</v>
      </c>
      <c r="G76" s="93">
        <f t="shared" si="0"/>
        <v>167</v>
      </c>
      <c r="H76" s="94">
        <f t="shared" si="1"/>
        <v>0</v>
      </c>
      <c r="I76" s="93">
        <v>167</v>
      </c>
      <c r="J76" s="95">
        <f t="shared" si="3"/>
        <v>0</v>
      </c>
      <c r="K76" s="96">
        <v>0.49199999999999999</v>
      </c>
      <c r="L76" s="97">
        <f t="shared" si="2"/>
        <v>0</v>
      </c>
      <c r="M76" s="98" t="s">
        <v>808</v>
      </c>
      <c r="N76" s="97" t="s">
        <v>722</v>
      </c>
      <c r="O76" s="98">
        <v>73262000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</row>
    <row r="77" spans="1:78" s="3" customFormat="1" ht="12.75" customHeight="1" x14ac:dyDescent="0.25">
      <c r="A77" s="2"/>
      <c r="B77" s="79" t="s">
        <v>664</v>
      </c>
      <c r="C77" s="59" t="s">
        <v>86</v>
      </c>
      <c r="D77" s="1" t="s">
        <v>809</v>
      </c>
      <c r="E77" s="91"/>
      <c r="F77" s="92" t="s">
        <v>50</v>
      </c>
      <c r="G77" s="93">
        <f t="shared" si="0"/>
        <v>284</v>
      </c>
      <c r="H77" s="94">
        <f t="shared" si="1"/>
        <v>0</v>
      </c>
      <c r="I77" s="93">
        <v>284</v>
      </c>
      <c r="J77" s="95">
        <f t="shared" si="3"/>
        <v>0</v>
      </c>
      <c r="K77" s="96">
        <v>0.71499999999999997</v>
      </c>
      <c r="L77" s="97">
        <f t="shared" si="2"/>
        <v>0</v>
      </c>
      <c r="M77" s="98" t="s">
        <v>810</v>
      </c>
      <c r="N77" s="97" t="s">
        <v>722</v>
      </c>
      <c r="O77" s="98">
        <v>73262000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</row>
    <row r="78" spans="1:78" s="3" customFormat="1" ht="12.75" customHeight="1" x14ac:dyDescent="0.25">
      <c r="A78" s="2"/>
      <c r="B78" s="79" t="s">
        <v>664</v>
      </c>
      <c r="C78" s="59" t="s">
        <v>87</v>
      </c>
      <c r="D78" s="1" t="s">
        <v>811</v>
      </c>
      <c r="E78" s="91"/>
      <c r="F78" s="92" t="s">
        <v>50</v>
      </c>
      <c r="G78" s="93">
        <f t="shared" si="0"/>
        <v>313</v>
      </c>
      <c r="H78" s="94">
        <f t="shared" si="1"/>
        <v>0</v>
      </c>
      <c r="I78" s="93">
        <v>313</v>
      </c>
      <c r="J78" s="95">
        <f t="shared" si="3"/>
        <v>0</v>
      </c>
      <c r="K78" s="96">
        <v>0.89100000000000001</v>
      </c>
      <c r="L78" s="97">
        <f t="shared" si="2"/>
        <v>0</v>
      </c>
      <c r="M78" s="98" t="s">
        <v>812</v>
      </c>
      <c r="N78" s="97" t="s">
        <v>722</v>
      </c>
      <c r="O78" s="98">
        <v>73262000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</row>
    <row r="79" spans="1:78" s="3" customFormat="1" ht="12.75" customHeight="1" x14ac:dyDescent="0.25">
      <c r="A79" s="2"/>
      <c r="B79" s="79" t="s">
        <v>664</v>
      </c>
      <c r="C79" s="59" t="s">
        <v>88</v>
      </c>
      <c r="D79" s="1" t="s">
        <v>813</v>
      </c>
      <c r="E79" s="91"/>
      <c r="F79" s="92" t="s">
        <v>50</v>
      </c>
      <c r="G79" s="93">
        <f t="shared" si="0"/>
        <v>116</v>
      </c>
      <c r="H79" s="94">
        <f t="shared" si="1"/>
        <v>0</v>
      </c>
      <c r="I79" s="93">
        <v>116</v>
      </c>
      <c r="J79" s="95">
        <f t="shared" si="3"/>
        <v>0</v>
      </c>
      <c r="K79" s="96">
        <v>0.19800000000000001</v>
      </c>
      <c r="L79" s="97">
        <f t="shared" si="2"/>
        <v>0</v>
      </c>
      <c r="M79" s="98" t="s">
        <v>814</v>
      </c>
      <c r="N79" s="97" t="s">
        <v>722</v>
      </c>
      <c r="O79" s="98">
        <v>73262000</v>
      </c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</row>
    <row r="80" spans="1:78" s="3" customFormat="1" ht="12.75" customHeight="1" x14ac:dyDescent="0.25">
      <c r="A80" s="2"/>
      <c r="B80" s="79" t="s">
        <v>664</v>
      </c>
      <c r="C80" s="59" t="s">
        <v>89</v>
      </c>
      <c r="D80" s="1" t="s">
        <v>815</v>
      </c>
      <c r="E80" s="91"/>
      <c r="F80" s="92" t="s">
        <v>50</v>
      </c>
      <c r="G80" s="93">
        <f t="shared" si="0"/>
        <v>122</v>
      </c>
      <c r="H80" s="94">
        <f t="shared" si="1"/>
        <v>0</v>
      </c>
      <c r="I80" s="93">
        <v>122</v>
      </c>
      <c r="J80" s="95">
        <f t="shared" si="3"/>
        <v>0</v>
      </c>
      <c r="K80" s="96">
        <v>0.252</v>
      </c>
      <c r="L80" s="97">
        <f t="shared" si="2"/>
        <v>0</v>
      </c>
      <c r="M80" s="98" t="s">
        <v>816</v>
      </c>
      <c r="N80" s="97" t="s">
        <v>722</v>
      </c>
      <c r="O80" s="98">
        <v>73262000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</row>
    <row r="81" spans="1:78" s="3" customFormat="1" ht="12.75" customHeight="1" x14ac:dyDescent="0.25">
      <c r="A81" s="2"/>
      <c r="B81" s="79" t="s">
        <v>664</v>
      </c>
      <c r="C81" s="59" t="s">
        <v>90</v>
      </c>
      <c r="D81" s="1" t="s">
        <v>817</v>
      </c>
      <c r="E81" s="91"/>
      <c r="F81" s="92" t="s">
        <v>50</v>
      </c>
      <c r="G81" s="93">
        <f t="shared" si="0"/>
        <v>127</v>
      </c>
      <c r="H81" s="94">
        <f t="shared" si="1"/>
        <v>0</v>
      </c>
      <c r="I81" s="93">
        <v>127</v>
      </c>
      <c r="J81" s="95">
        <f t="shared" si="3"/>
        <v>0</v>
      </c>
      <c r="K81" s="96">
        <v>0.28100000000000003</v>
      </c>
      <c r="L81" s="97">
        <f t="shared" si="2"/>
        <v>0</v>
      </c>
      <c r="M81" s="98" t="s">
        <v>818</v>
      </c>
      <c r="N81" s="97" t="s">
        <v>722</v>
      </c>
      <c r="O81" s="98">
        <v>73262000</v>
      </c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</row>
    <row r="82" spans="1:78" s="3" customFormat="1" ht="12.75" customHeight="1" x14ac:dyDescent="0.25">
      <c r="A82" s="2"/>
      <c r="B82" s="79" t="s">
        <v>664</v>
      </c>
      <c r="C82" s="59" t="s">
        <v>91</v>
      </c>
      <c r="D82" s="1" t="s">
        <v>819</v>
      </c>
      <c r="E82" s="91"/>
      <c r="F82" s="92" t="s">
        <v>50</v>
      </c>
      <c r="G82" s="93">
        <f t="shared" si="0"/>
        <v>141</v>
      </c>
      <c r="H82" s="94">
        <f t="shared" si="1"/>
        <v>0</v>
      </c>
      <c r="I82" s="93">
        <v>141</v>
      </c>
      <c r="J82" s="95">
        <f t="shared" si="3"/>
        <v>0</v>
      </c>
      <c r="K82" s="96">
        <v>0.32700000000000001</v>
      </c>
      <c r="L82" s="97">
        <f t="shared" si="2"/>
        <v>0</v>
      </c>
      <c r="M82" s="98" t="s">
        <v>820</v>
      </c>
      <c r="N82" s="97" t="s">
        <v>722</v>
      </c>
      <c r="O82" s="98">
        <v>73262000</v>
      </c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</row>
    <row r="83" spans="1:78" s="3" customFormat="1" ht="12.75" customHeight="1" x14ac:dyDescent="0.25">
      <c r="A83" s="2"/>
      <c r="B83" s="79" t="s">
        <v>664</v>
      </c>
      <c r="C83" s="59" t="s">
        <v>92</v>
      </c>
      <c r="D83" s="1" t="s">
        <v>821</v>
      </c>
      <c r="E83" s="91"/>
      <c r="F83" s="92" t="s">
        <v>50</v>
      </c>
      <c r="G83" s="93">
        <f t="shared" si="0"/>
        <v>145</v>
      </c>
      <c r="H83" s="94">
        <f t="shared" si="1"/>
        <v>0</v>
      </c>
      <c r="I83" s="93">
        <v>145</v>
      </c>
      <c r="J83" s="95">
        <f t="shared" si="3"/>
        <v>0</v>
      </c>
      <c r="K83" s="96">
        <v>0.38</v>
      </c>
      <c r="L83" s="97">
        <f t="shared" si="2"/>
        <v>0</v>
      </c>
      <c r="M83" s="98" t="s">
        <v>822</v>
      </c>
      <c r="N83" s="97" t="s">
        <v>722</v>
      </c>
      <c r="O83" s="98">
        <v>73262000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</row>
    <row r="84" spans="1:78" s="3" customFormat="1" ht="12.75" customHeight="1" x14ac:dyDescent="0.25">
      <c r="A84" s="2"/>
      <c r="B84" s="79" t="s">
        <v>664</v>
      </c>
      <c r="C84" s="59" t="s">
        <v>93</v>
      </c>
      <c r="D84" s="1" t="s">
        <v>823</v>
      </c>
      <c r="E84" s="91"/>
      <c r="F84" s="92" t="s">
        <v>50</v>
      </c>
      <c r="G84" s="93">
        <f t="shared" si="0"/>
        <v>161</v>
      </c>
      <c r="H84" s="94">
        <f t="shared" si="1"/>
        <v>0</v>
      </c>
      <c r="I84" s="93">
        <v>161</v>
      </c>
      <c r="J84" s="95">
        <f t="shared" si="3"/>
        <v>0</v>
      </c>
      <c r="K84" s="96">
        <v>0.51400000000000001</v>
      </c>
      <c r="L84" s="97">
        <f t="shared" si="2"/>
        <v>0</v>
      </c>
      <c r="M84" s="98" t="s">
        <v>824</v>
      </c>
      <c r="N84" s="97" t="s">
        <v>722</v>
      </c>
      <c r="O84" s="98">
        <v>73262000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</row>
    <row r="85" spans="1:78" s="3" customFormat="1" ht="12.75" customHeight="1" x14ac:dyDescent="0.25">
      <c r="A85" s="2"/>
      <c r="B85" s="79" t="s">
        <v>664</v>
      </c>
      <c r="C85" s="59" t="s">
        <v>94</v>
      </c>
      <c r="D85" s="1" t="s">
        <v>825</v>
      </c>
      <c r="E85" s="91"/>
      <c r="F85" s="92" t="s">
        <v>50</v>
      </c>
      <c r="G85" s="93">
        <f t="shared" si="0"/>
        <v>259</v>
      </c>
      <c r="H85" s="94">
        <f t="shared" si="1"/>
        <v>0</v>
      </c>
      <c r="I85" s="93">
        <v>259</v>
      </c>
      <c r="J85" s="95">
        <f t="shared" si="3"/>
        <v>0</v>
      </c>
      <c r="K85" s="96">
        <v>0.58699999999999997</v>
      </c>
      <c r="L85" s="97">
        <f t="shared" si="2"/>
        <v>0</v>
      </c>
      <c r="M85" s="98" t="s">
        <v>826</v>
      </c>
      <c r="N85" s="97" t="s">
        <v>722</v>
      </c>
      <c r="O85" s="98">
        <v>73262000</v>
      </c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</row>
    <row r="86" spans="1:78" s="3" customFormat="1" ht="12.75" customHeight="1" x14ac:dyDescent="0.25">
      <c r="A86" s="2"/>
      <c r="B86" s="79" t="s">
        <v>664</v>
      </c>
      <c r="C86" s="59" t="s">
        <v>95</v>
      </c>
      <c r="D86" s="1" t="s">
        <v>827</v>
      </c>
      <c r="E86" s="91"/>
      <c r="F86" s="92" t="s">
        <v>50</v>
      </c>
      <c r="G86" s="93">
        <f t="shared" si="0"/>
        <v>327</v>
      </c>
      <c r="H86" s="94">
        <f t="shared" si="1"/>
        <v>0</v>
      </c>
      <c r="I86" s="93">
        <v>327</v>
      </c>
      <c r="J86" s="95">
        <f t="shared" si="3"/>
        <v>0</v>
      </c>
      <c r="K86" s="96">
        <v>0.68899999999999995</v>
      </c>
      <c r="L86" s="97">
        <f t="shared" si="2"/>
        <v>0</v>
      </c>
      <c r="M86" s="98" t="s">
        <v>828</v>
      </c>
      <c r="N86" s="97" t="s">
        <v>722</v>
      </c>
      <c r="O86" s="98">
        <v>73262000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</row>
    <row r="87" spans="1:78" s="3" customFormat="1" ht="12.75" customHeight="1" x14ac:dyDescent="0.25">
      <c r="A87" s="2"/>
      <c r="B87" s="79" t="s">
        <v>664</v>
      </c>
      <c r="C87" s="59" t="s">
        <v>96</v>
      </c>
      <c r="D87" s="1" t="s">
        <v>644</v>
      </c>
      <c r="E87" s="91"/>
      <c r="F87" s="92" t="s">
        <v>50</v>
      </c>
      <c r="G87" s="93">
        <f t="shared" si="0"/>
        <v>67</v>
      </c>
      <c r="H87" s="94">
        <f t="shared" si="1"/>
        <v>0</v>
      </c>
      <c r="I87" s="93">
        <v>67</v>
      </c>
      <c r="J87" s="95">
        <f t="shared" si="3"/>
        <v>0</v>
      </c>
      <c r="K87" s="96">
        <v>0.104</v>
      </c>
      <c r="L87" s="97">
        <f t="shared" si="2"/>
        <v>0</v>
      </c>
      <c r="M87" s="98" t="s">
        <v>829</v>
      </c>
      <c r="N87" s="97">
        <v>1</v>
      </c>
      <c r="O87" s="98">
        <v>73262000</v>
      </c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</row>
    <row r="88" spans="1:78" s="3" customFormat="1" ht="12.75" customHeight="1" x14ac:dyDescent="0.25">
      <c r="A88" s="2"/>
      <c r="B88" s="79" t="s">
        <v>664</v>
      </c>
      <c r="C88" s="59" t="s">
        <v>97</v>
      </c>
      <c r="D88" s="1" t="s">
        <v>645</v>
      </c>
      <c r="E88" s="91"/>
      <c r="F88" s="92" t="s">
        <v>50</v>
      </c>
      <c r="G88" s="93">
        <f t="shared" si="0"/>
        <v>112</v>
      </c>
      <c r="H88" s="94">
        <f t="shared" si="1"/>
        <v>0</v>
      </c>
      <c r="I88" s="93">
        <v>112</v>
      </c>
      <c r="J88" s="95">
        <f t="shared" si="3"/>
        <v>0</v>
      </c>
      <c r="K88" s="96">
        <v>0.29599999999999999</v>
      </c>
      <c r="L88" s="97">
        <f t="shared" si="2"/>
        <v>0</v>
      </c>
      <c r="M88" s="98" t="s">
        <v>830</v>
      </c>
      <c r="N88" s="97">
        <v>1</v>
      </c>
      <c r="O88" s="98">
        <v>73262000</v>
      </c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</row>
    <row r="89" spans="1:78" s="3" customFormat="1" ht="12.75" customHeight="1" x14ac:dyDescent="0.25">
      <c r="A89" s="2"/>
      <c r="B89" s="79" t="s">
        <v>664</v>
      </c>
      <c r="C89" s="59" t="s">
        <v>98</v>
      </c>
      <c r="D89" s="1" t="s">
        <v>646</v>
      </c>
      <c r="E89" s="91"/>
      <c r="F89" s="92" t="s">
        <v>50</v>
      </c>
      <c r="G89" s="93">
        <f t="shared" ref="G89:G158" si="4">I89*(1-J89)</f>
        <v>152</v>
      </c>
      <c r="H89" s="94">
        <f t="shared" ref="H89:H158" si="5">E89*G89</f>
        <v>0</v>
      </c>
      <c r="I89" s="93">
        <v>152</v>
      </c>
      <c r="J89" s="95">
        <f t="shared" si="3"/>
        <v>0</v>
      </c>
      <c r="K89" s="96">
        <v>0.51500000000000001</v>
      </c>
      <c r="L89" s="97">
        <f t="shared" ref="L89:L158" si="6">E89*K89</f>
        <v>0</v>
      </c>
      <c r="M89" s="98" t="s">
        <v>831</v>
      </c>
      <c r="N89" s="97">
        <v>1</v>
      </c>
      <c r="O89" s="98">
        <v>73262000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</row>
    <row r="90" spans="1:78" s="3" customFormat="1" ht="12.75" customHeight="1" x14ac:dyDescent="0.25">
      <c r="A90" s="2"/>
      <c r="B90" s="79" t="s">
        <v>664</v>
      </c>
      <c r="C90" s="59" t="s">
        <v>99</v>
      </c>
      <c r="D90" s="1" t="s">
        <v>647</v>
      </c>
      <c r="E90" s="91"/>
      <c r="F90" s="92" t="s">
        <v>50</v>
      </c>
      <c r="G90" s="93">
        <f t="shared" si="4"/>
        <v>239</v>
      </c>
      <c r="H90" s="94">
        <f t="shared" si="5"/>
        <v>0</v>
      </c>
      <c r="I90" s="93">
        <v>239</v>
      </c>
      <c r="J90" s="95">
        <f t="shared" ref="J90:J159" si="7">E$15/100</f>
        <v>0</v>
      </c>
      <c r="K90" s="96">
        <v>0.73699999999999999</v>
      </c>
      <c r="L90" s="97">
        <f t="shared" si="6"/>
        <v>0</v>
      </c>
      <c r="M90" s="98" t="s">
        <v>832</v>
      </c>
      <c r="N90" s="97">
        <v>1</v>
      </c>
      <c r="O90" s="98">
        <v>73262000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</row>
    <row r="91" spans="1:78" s="3" customFormat="1" ht="12.75" customHeight="1" x14ac:dyDescent="0.25">
      <c r="A91" s="2"/>
      <c r="B91" s="79" t="s">
        <v>664</v>
      </c>
      <c r="C91" s="59" t="s">
        <v>100</v>
      </c>
      <c r="D91" s="1" t="s">
        <v>648</v>
      </c>
      <c r="E91" s="91"/>
      <c r="F91" s="92" t="s">
        <v>50</v>
      </c>
      <c r="G91" s="93">
        <f t="shared" si="4"/>
        <v>281</v>
      </c>
      <c r="H91" s="94">
        <f t="shared" si="5"/>
        <v>0</v>
      </c>
      <c r="I91" s="93">
        <v>281</v>
      </c>
      <c r="J91" s="95">
        <f t="shared" si="7"/>
        <v>0</v>
      </c>
      <c r="K91" s="96">
        <v>0.89</v>
      </c>
      <c r="L91" s="97">
        <f t="shared" si="6"/>
        <v>0</v>
      </c>
      <c r="M91" s="98" t="s">
        <v>833</v>
      </c>
      <c r="N91" s="97">
        <v>1</v>
      </c>
      <c r="O91" s="98">
        <v>73262000</v>
      </c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</row>
    <row r="92" spans="1:78" s="3" customFormat="1" ht="12.75" customHeight="1" x14ac:dyDescent="0.25">
      <c r="A92" s="2"/>
      <c r="B92" s="79" t="s">
        <v>664</v>
      </c>
      <c r="C92" s="59" t="s">
        <v>101</v>
      </c>
      <c r="D92" s="1" t="s">
        <v>649</v>
      </c>
      <c r="E92" s="91"/>
      <c r="F92" s="92" t="s">
        <v>50</v>
      </c>
      <c r="G92" s="93">
        <f t="shared" si="4"/>
        <v>333</v>
      </c>
      <c r="H92" s="94">
        <f t="shared" si="5"/>
        <v>0</v>
      </c>
      <c r="I92" s="93">
        <v>333</v>
      </c>
      <c r="J92" s="95">
        <f t="shared" si="7"/>
        <v>0</v>
      </c>
      <c r="K92" s="96">
        <v>1.03</v>
      </c>
      <c r="L92" s="97">
        <f t="shared" si="6"/>
        <v>0</v>
      </c>
      <c r="M92" s="98" t="s">
        <v>834</v>
      </c>
      <c r="N92" s="97">
        <v>1</v>
      </c>
      <c r="O92" s="98">
        <v>73262000</v>
      </c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</row>
    <row r="93" spans="1:78" s="3" customFormat="1" ht="12.75" customHeight="1" x14ac:dyDescent="0.25">
      <c r="A93" s="2"/>
      <c r="B93" s="65"/>
      <c r="C93" s="59" t="s">
        <v>102</v>
      </c>
      <c r="D93" s="1" t="s">
        <v>650</v>
      </c>
      <c r="E93" s="91"/>
      <c r="F93" s="92" t="s">
        <v>50</v>
      </c>
      <c r="G93" s="93">
        <f t="shared" si="4"/>
        <v>286.5</v>
      </c>
      <c r="H93" s="94">
        <f t="shared" si="5"/>
        <v>0</v>
      </c>
      <c r="I93" s="93">
        <v>286.5</v>
      </c>
      <c r="J93" s="95">
        <f t="shared" si="7"/>
        <v>0</v>
      </c>
      <c r="K93" s="96">
        <v>0.82</v>
      </c>
      <c r="L93" s="97">
        <f t="shared" si="6"/>
        <v>0</v>
      </c>
      <c r="M93" s="98" t="s">
        <v>835</v>
      </c>
      <c r="N93" s="97">
        <v>1</v>
      </c>
      <c r="O93" s="98">
        <v>73262000</v>
      </c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</row>
    <row r="94" spans="1:78" s="3" customFormat="1" ht="12.75" customHeight="1" x14ac:dyDescent="0.25">
      <c r="A94" s="2"/>
      <c r="B94" s="65"/>
      <c r="C94" s="59" t="s">
        <v>103</v>
      </c>
      <c r="D94" s="1" t="s">
        <v>651</v>
      </c>
      <c r="E94" s="91"/>
      <c r="F94" s="92" t="s">
        <v>50</v>
      </c>
      <c r="G94" s="93">
        <f t="shared" si="4"/>
        <v>407</v>
      </c>
      <c r="H94" s="94">
        <f t="shared" si="5"/>
        <v>0</v>
      </c>
      <c r="I94" s="93">
        <v>407</v>
      </c>
      <c r="J94" s="95">
        <f t="shared" si="7"/>
        <v>0</v>
      </c>
      <c r="K94" s="96">
        <v>1.2</v>
      </c>
      <c r="L94" s="97">
        <f t="shared" si="6"/>
        <v>0</v>
      </c>
      <c r="M94" s="98" t="s">
        <v>836</v>
      </c>
      <c r="N94" s="97">
        <v>1</v>
      </c>
      <c r="O94" s="98">
        <v>73262000</v>
      </c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</row>
    <row r="95" spans="1:78" s="3" customFormat="1" ht="12.75" customHeight="1" x14ac:dyDescent="0.25">
      <c r="A95" s="2"/>
      <c r="B95" s="79" t="s">
        <v>664</v>
      </c>
      <c r="C95" s="59" t="s">
        <v>104</v>
      </c>
      <c r="D95" s="1" t="s">
        <v>837</v>
      </c>
      <c r="E95" s="91"/>
      <c r="F95" s="92" t="s">
        <v>50</v>
      </c>
      <c r="G95" s="93">
        <f t="shared" si="4"/>
        <v>68</v>
      </c>
      <c r="H95" s="94">
        <f t="shared" si="5"/>
        <v>0</v>
      </c>
      <c r="I95" s="93">
        <v>68</v>
      </c>
      <c r="J95" s="95">
        <f t="shared" si="7"/>
        <v>0</v>
      </c>
      <c r="K95" s="96">
        <v>8.1000000000000003E-2</v>
      </c>
      <c r="L95" s="97">
        <f t="shared" si="6"/>
        <v>0</v>
      </c>
      <c r="M95" s="98" t="s">
        <v>838</v>
      </c>
      <c r="N95" s="97" t="s">
        <v>722</v>
      </c>
      <c r="O95" s="98">
        <v>73262000</v>
      </c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</row>
    <row r="96" spans="1:78" s="3" customFormat="1" ht="12.75" customHeight="1" x14ac:dyDescent="0.25">
      <c r="A96" s="2"/>
      <c r="B96" s="79" t="s">
        <v>664</v>
      </c>
      <c r="C96" s="59" t="s">
        <v>105</v>
      </c>
      <c r="D96" s="1" t="s">
        <v>839</v>
      </c>
      <c r="E96" s="91"/>
      <c r="F96" s="92" t="s">
        <v>50</v>
      </c>
      <c r="G96" s="93">
        <f t="shared" si="4"/>
        <v>71.5</v>
      </c>
      <c r="H96" s="94">
        <f t="shared" si="5"/>
        <v>0</v>
      </c>
      <c r="I96" s="93">
        <v>71.5</v>
      </c>
      <c r="J96" s="95">
        <f t="shared" si="7"/>
        <v>0</v>
      </c>
      <c r="K96" s="96">
        <v>0.13900000000000001</v>
      </c>
      <c r="L96" s="97">
        <f t="shared" si="6"/>
        <v>0</v>
      </c>
      <c r="M96" s="98" t="s">
        <v>840</v>
      </c>
      <c r="N96" s="97" t="s">
        <v>722</v>
      </c>
      <c r="O96" s="98">
        <v>73262000</v>
      </c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</row>
    <row r="97" spans="1:78" s="3" customFormat="1" ht="12.75" customHeight="1" x14ac:dyDescent="0.25">
      <c r="A97" s="2"/>
      <c r="B97" s="79" t="s">
        <v>664</v>
      </c>
      <c r="C97" s="59" t="s">
        <v>106</v>
      </c>
      <c r="D97" s="1" t="s">
        <v>841</v>
      </c>
      <c r="E97" s="91"/>
      <c r="F97" s="92" t="s">
        <v>50</v>
      </c>
      <c r="G97" s="93">
        <f t="shared" si="4"/>
        <v>79</v>
      </c>
      <c r="H97" s="94">
        <f t="shared" si="5"/>
        <v>0</v>
      </c>
      <c r="I97" s="93">
        <v>79</v>
      </c>
      <c r="J97" s="95">
        <f t="shared" si="7"/>
        <v>0</v>
      </c>
      <c r="K97" s="96">
        <v>0.16300000000000001</v>
      </c>
      <c r="L97" s="97">
        <f t="shared" si="6"/>
        <v>0</v>
      </c>
      <c r="M97" s="98" t="s">
        <v>842</v>
      </c>
      <c r="N97" s="97" t="s">
        <v>722</v>
      </c>
      <c r="O97" s="98">
        <v>73262000</v>
      </c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</row>
    <row r="98" spans="1:78" s="3" customFormat="1" ht="12.75" customHeight="1" x14ac:dyDescent="0.25">
      <c r="A98" s="2"/>
      <c r="B98" s="79" t="s">
        <v>664</v>
      </c>
      <c r="C98" s="59" t="s">
        <v>107</v>
      </c>
      <c r="D98" s="1" t="s">
        <v>843</v>
      </c>
      <c r="E98" s="91"/>
      <c r="F98" s="92" t="s">
        <v>50</v>
      </c>
      <c r="G98" s="93">
        <f t="shared" si="4"/>
        <v>85</v>
      </c>
      <c r="H98" s="94">
        <f t="shared" si="5"/>
        <v>0</v>
      </c>
      <c r="I98" s="93">
        <v>85</v>
      </c>
      <c r="J98" s="95">
        <f t="shared" si="7"/>
        <v>0</v>
      </c>
      <c r="K98" s="96">
        <v>0.186</v>
      </c>
      <c r="L98" s="97">
        <f t="shared" si="6"/>
        <v>0</v>
      </c>
      <c r="M98" s="98" t="s">
        <v>844</v>
      </c>
      <c r="N98" s="97" t="s">
        <v>722</v>
      </c>
      <c r="O98" s="98">
        <v>73262000</v>
      </c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</row>
    <row r="99" spans="1:78" s="3" customFormat="1" ht="12.75" customHeight="1" x14ac:dyDescent="0.25">
      <c r="A99" s="2"/>
      <c r="B99" s="79" t="s">
        <v>664</v>
      </c>
      <c r="C99" s="59" t="s">
        <v>108</v>
      </c>
      <c r="D99" s="1" t="s">
        <v>845</v>
      </c>
      <c r="E99" s="91"/>
      <c r="F99" s="92" t="s">
        <v>50</v>
      </c>
      <c r="G99" s="93">
        <f t="shared" si="4"/>
        <v>105</v>
      </c>
      <c r="H99" s="94">
        <f t="shared" si="5"/>
        <v>0</v>
      </c>
      <c r="I99" s="93">
        <v>105</v>
      </c>
      <c r="J99" s="95">
        <f t="shared" si="7"/>
        <v>0</v>
      </c>
      <c r="K99" s="96">
        <v>0.215</v>
      </c>
      <c r="L99" s="97">
        <f t="shared" si="6"/>
        <v>0</v>
      </c>
      <c r="M99" s="98" t="s">
        <v>846</v>
      </c>
      <c r="N99" s="97" t="s">
        <v>722</v>
      </c>
      <c r="O99" s="98">
        <v>73262000</v>
      </c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</row>
    <row r="100" spans="1:78" s="3" customFormat="1" ht="12.75" customHeight="1" x14ac:dyDescent="0.25">
      <c r="A100" s="2"/>
      <c r="B100" s="79" t="s">
        <v>664</v>
      </c>
      <c r="C100" s="59" t="s">
        <v>109</v>
      </c>
      <c r="D100" s="1" t="s">
        <v>847</v>
      </c>
      <c r="E100" s="91"/>
      <c r="F100" s="92" t="s">
        <v>50</v>
      </c>
      <c r="G100" s="93">
        <f t="shared" si="4"/>
        <v>117</v>
      </c>
      <c r="H100" s="94">
        <f t="shared" si="5"/>
        <v>0</v>
      </c>
      <c r="I100" s="93">
        <v>117</v>
      </c>
      <c r="J100" s="95">
        <f t="shared" si="7"/>
        <v>0</v>
      </c>
      <c r="K100" s="96">
        <v>0.26400000000000001</v>
      </c>
      <c r="L100" s="97">
        <f t="shared" si="6"/>
        <v>0</v>
      </c>
      <c r="M100" s="98" t="s">
        <v>848</v>
      </c>
      <c r="N100" s="97" t="s">
        <v>722</v>
      </c>
      <c r="O100" s="98">
        <v>73262000</v>
      </c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</row>
    <row r="101" spans="1:78" s="3" customFormat="1" ht="12.75" customHeight="1" x14ac:dyDescent="0.25">
      <c r="A101" s="2"/>
      <c r="B101" s="79" t="s">
        <v>664</v>
      </c>
      <c r="C101" s="59" t="s">
        <v>110</v>
      </c>
      <c r="D101" s="1" t="s">
        <v>849</v>
      </c>
      <c r="E101" s="91"/>
      <c r="F101" s="92" t="s">
        <v>50</v>
      </c>
      <c r="G101" s="93">
        <f t="shared" si="4"/>
        <v>147</v>
      </c>
      <c r="H101" s="94">
        <f t="shared" si="5"/>
        <v>0</v>
      </c>
      <c r="I101" s="93">
        <v>147</v>
      </c>
      <c r="J101" s="95">
        <f t="shared" si="7"/>
        <v>0</v>
      </c>
      <c r="K101" s="96">
        <v>0.318</v>
      </c>
      <c r="L101" s="97">
        <f t="shared" si="6"/>
        <v>0</v>
      </c>
      <c r="M101" s="98" t="s">
        <v>850</v>
      </c>
      <c r="N101" s="97" t="s">
        <v>722</v>
      </c>
      <c r="O101" s="98">
        <v>73262000</v>
      </c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</row>
    <row r="102" spans="1:78" s="3" customFormat="1" ht="12.75" customHeight="1" x14ac:dyDescent="0.25">
      <c r="A102" s="2"/>
      <c r="B102" s="79" t="s">
        <v>664</v>
      </c>
      <c r="C102" s="59" t="s">
        <v>111</v>
      </c>
      <c r="D102" s="1" t="s">
        <v>851</v>
      </c>
      <c r="E102" s="91"/>
      <c r="F102" s="92" t="s">
        <v>50</v>
      </c>
      <c r="G102" s="93">
        <f t="shared" si="4"/>
        <v>84</v>
      </c>
      <c r="H102" s="94">
        <f t="shared" si="5"/>
        <v>0</v>
      </c>
      <c r="I102" s="93">
        <v>84</v>
      </c>
      <c r="J102" s="95">
        <f t="shared" si="7"/>
        <v>0</v>
      </c>
      <c r="K102" s="96">
        <v>0.15</v>
      </c>
      <c r="L102" s="97">
        <f t="shared" si="6"/>
        <v>0</v>
      </c>
      <c r="M102" s="98" t="s">
        <v>852</v>
      </c>
      <c r="N102" s="97" t="s">
        <v>722</v>
      </c>
      <c r="O102" s="98">
        <v>73262000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</row>
    <row r="103" spans="1:78" s="3" customFormat="1" ht="12.75" customHeight="1" x14ac:dyDescent="0.25">
      <c r="A103" s="2"/>
      <c r="B103" s="79" t="s">
        <v>664</v>
      </c>
      <c r="C103" s="59" t="s">
        <v>112</v>
      </c>
      <c r="D103" s="1" t="s">
        <v>853</v>
      </c>
      <c r="E103" s="91"/>
      <c r="F103" s="92" t="s">
        <v>50</v>
      </c>
      <c r="G103" s="93">
        <f t="shared" si="4"/>
        <v>92</v>
      </c>
      <c r="H103" s="94">
        <f t="shared" si="5"/>
        <v>0</v>
      </c>
      <c r="I103" s="93">
        <v>92</v>
      </c>
      <c r="J103" s="95">
        <f t="shared" si="7"/>
        <v>0</v>
      </c>
      <c r="K103" s="96">
        <v>0.25700000000000001</v>
      </c>
      <c r="L103" s="97">
        <f t="shared" si="6"/>
        <v>0</v>
      </c>
      <c r="M103" s="98" t="s">
        <v>854</v>
      </c>
      <c r="N103" s="97" t="s">
        <v>722</v>
      </c>
      <c r="O103" s="98">
        <v>73262000</v>
      </c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</row>
    <row r="104" spans="1:78" s="3" customFormat="1" ht="12.75" customHeight="1" x14ac:dyDescent="0.25">
      <c r="A104" s="2"/>
      <c r="B104" s="79" t="s">
        <v>664</v>
      </c>
      <c r="C104" s="59" t="s">
        <v>113</v>
      </c>
      <c r="D104" s="1" t="s">
        <v>855</v>
      </c>
      <c r="E104" s="91"/>
      <c r="F104" s="92" t="s">
        <v>50</v>
      </c>
      <c r="G104" s="93">
        <f t="shared" si="4"/>
        <v>103</v>
      </c>
      <c r="H104" s="94">
        <f t="shared" si="5"/>
        <v>0</v>
      </c>
      <c r="I104" s="93">
        <v>103</v>
      </c>
      <c r="J104" s="95">
        <f t="shared" si="7"/>
        <v>0</v>
      </c>
      <c r="K104" s="96">
        <v>0.30399999999999999</v>
      </c>
      <c r="L104" s="97">
        <f t="shared" si="6"/>
        <v>0</v>
      </c>
      <c r="M104" s="98" t="s">
        <v>856</v>
      </c>
      <c r="N104" s="97" t="s">
        <v>722</v>
      </c>
      <c r="O104" s="98">
        <v>73262000</v>
      </c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</row>
    <row r="105" spans="1:78" s="3" customFormat="1" ht="12.75" customHeight="1" x14ac:dyDescent="0.25">
      <c r="A105" s="2"/>
      <c r="B105" s="79" t="s">
        <v>664</v>
      </c>
      <c r="C105" s="59" t="s">
        <v>114</v>
      </c>
      <c r="D105" s="1" t="s">
        <v>857</v>
      </c>
      <c r="E105" s="91"/>
      <c r="F105" s="92" t="s">
        <v>50</v>
      </c>
      <c r="G105" s="93">
        <f t="shared" si="4"/>
        <v>113</v>
      </c>
      <c r="H105" s="94">
        <f t="shared" si="5"/>
        <v>0</v>
      </c>
      <c r="I105" s="93">
        <v>113</v>
      </c>
      <c r="J105" s="95">
        <f t="shared" si="7"/>
        <v>0</v>
      </c>
      <c r="K105" s="96">
        <v>0.35699999999999998</v>
      </c>
      <c r="L105" s="97">
        <f t="shared" si="6"/>
        <v>0</v>
      </c>
      <c r="M105" s="98" t="s">
        <v>858</v>
      </c>
      <c r="N105" s="97" t="s">
        <v>722</v>
      </c>
      <c r="O105" s="98">
        <v>73262000</v>
      </c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</row>
    <row r="106" spans="1:78" s="3" customFormat="1" ht="12.75" customHeight="1" x14ac:dyDescent="0.25">
      <c r="A106" s="2"/>
      <c r="B106" s="79" t="s">
        <v>664</v>
      </c>
      <c r="C106" s="59" t="s">
        <v>115</v>
      </c>
      <c r="D106" s="1" t="s">
        <v>859</v>
      </c>
      <c r="E106" s="91"/>
      <c r="F106" s="92" t="s">
        <v>50</v>
      </c>
      <c r="G106" s="93">
        <f t="shared" si="4"/>
        <v>140</v>
      </c>
      <c r="H106" s="94">
        <f t="shared" si="5"/>
        <v>0</v>
      </c>
      <c r="I106" s="93">
        <v>140</v>
      </c>
      <c r="J106" s="95">
        <f t="shared" si="7"/>
        <v>0</v>
      </c>
      <c r="K106" s="96">
        <v>0.41199999999999998</v>
      </c>
      <c r="L106" s="97">
        <f t="shared" si="6"/>
        <v>0</v>
      </c>
      <c r="M106" s="98" t="s">
        <v>860</v>
      </c>
      <c r="N106" s="97" t="s">
        <v>722</v>
      </c>
      <c r="O106" s="98">
        <v>73262000</v>
      </c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</row>
    <row r="107" spans="1:78" s="3" customFormat="1" ht="12.75" customHeight="1" x14ac:dyDescent="0.25">
      <c r="A107" s="2"/>
      <c r="B107" s="79" t="s">
        <v>664</v>
      </c>
      <c r="C107" s="59" t="s">
        <v>116</v>
      </c>
      <c r="D107" s="1" t="s">
        <v>861</v>
      </c>
      <c r="E107" s="91"/>
      <c r="F107" s="92" t="s">
        <v>50</v>
      </c>
      <c r="G107" s="93">
        <f t="shared" si="4"/>
        <v>161</v>
      </c>
      <c r="H107" s="94">
        <f t="shared" si="5"/>
        <v>0</v>
      </c>
      <c r="I107" s="93">
        <v>161</v>
      </c>
      <c r="J107" s="95">
        <f t="shared" si="7"/>
        <v>0</v>
      </c>
      <c r="K107" s="96">
        <v>0.53800000000000003</v>
      </c>
      <c r="L107" s="97">
        <f t="shared" si="6"/>
        <v>0</v>
      </c>
      <c r="M107" s="98" t="s">
        <v>862</v>
      </c>
      <c r="N107" s="97" t="s">
        <v>722</v>
      </c>
      <c r="O107" s="98">
        <v>73262000</v>
      </c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</row>
    <row r="108" spans="1:78" s="3" customFormat="1" ht="12.75" customHeight="1" x14ac:dyDescent="0.25">
      <c r="A108" s="2"/>
      <c r="B108" s="79" t="s">
        <v>664</v>
      </c>
      <c r="C108" s="59" t="s">
        <v>117</v>
      </c>
      <c r="D108" s="1" t="s">
        <v>863</v>
      </c>
      <c r="E108" s="91"/>
      <c r="F108" s="92" t="s">
        <v>50</v>
      </c>
      <c r="G108" s="93">
        <f t="shared" si="4"/>
        <v>197</v>
      </c>
      <c r="H108" s="94">
        <f t="shared" si="5"/>
        <v>0</v>
      </c>
      <c r="I108" s="93">
        <v>197</v>
      </c>
      <c r="J108" s="95">
        <f t="shared" si="7"/>
        <v>0</v>
      </c>
      <c r="K108" s="96">
        <v>0.62</v>
      </c>
      <c r="L108" s="97">
        <f t="shared" si="6"/>
        <v>0</v>
      </c>
      <c r="M108" s="98" t="s">
        <v>864</v>
      </c>
      <c r="N108" s="97" t="s">
        <v>722</v>
      </c>
      <c r="O108" s="98">
        <v>73262000</v>
      </c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</row>
    <row r="109" spans="1:78" s="3" customFormat="1" ht="12.75" customHeight="1" x14ac:dyDescent="0.25">
      <c r="A109" s="2"/>
      <c r="B109" s="79" t="s">
        <v>664</v>
      </c>
      <c r="C109" s="59" t="s">
        <v>118</v>
      </c>
      <c r="D109" s="1" t="s">
        <v>865</v>
      </c>
      <c r="E109" s="91"/>
      <c r="F109" s="92" t="s">
        <v>50</v>
      </c>
      <c r="G109" s="93">
        <f t="shared" si="4"/>
        <v>26.5</v>
      </c>
      <c r="H109" s="94">
        <f t="shared" si="5"/>
        <v>0</v>
      </c>
      <c r="I109" s="93">
        <v>26.5</v>
      </c>
      <c r="J109" s="95">
        <f t="shared" si="7"/>
        <v>0</v>
      </c>
      <c r="K109" s="96">
        <v>3.5999999999999997E-2</v>
      </c>
      <c r="L109" s="97">
        <f t="shared" si="6"/>
        <v>0</v>
      </c>
      <c r="M109" s="98" t="s">
        <v>866</v>
      </c>
      <c r="N109" s="97" t="s">
        <v>722</v>
      </c>
      <c r="O109" s="98">
        <v>73181692</v>
      </c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</row>
    <row r="110" spans="1:78" s="3" customFormat="1" ht="12.75" customHeight="1" x14ac:dyDescent="0.25">
      <c r="A110" s="2"/>
      <c r="B110" s="79" t="s">
        <v>664</v>
      </c>
      <c r="C110" s="59" t="s">
        <v>119</v>
      </c>
      <c r="D110" s="1" t="s">
        <v>867</v>
      </c>
      <c r="E110" s="91"/>
      <c r="F110" s="92" t="s">
        <v>50</v>
      </c>
      <c r="G110" s="93">
        <f t="shared" si="4"/>
        <v>27.5</v>
      </c>
      <c r="H110" s="94">
        <f t="shared" si="5"/>
        <v>0</v>
      </c>
      <c r="I110" s="93">
        <v>27.5</v>
      </c>
      <c r="J110" s="95">
        <f t="shared" si="7"/>
        <v>0</v>
      </c>
      <c r="K110" s="96">
        <v>4.1000000000000002E-2</v>
      </c>
      <c r="L110" s="97">
        <f t="shared" si="6"/>
        <v>0</v>
      </c>
      <c r="M110" s="98" t="s">
        <v>868</v>
      </c>
      <c r="N110" s="97" t="s">
        <v>722</v>
      </c>
      <c r="O110" s="98">
        <v>73181692</v>
      </c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</row>
    <row r="111" spans="1:78" s="3" customFormat="1" ht="12.75" customHeight="1" x14ac:dyDescent="0.25">
      <c r="A111" s="2"/>
      <c r="B111" s="79" t="s">
        <v>664</v>
      </c>
      <c r="C111" s="59" t="s">
        <v>120</v>
      </c>
      <c r="D111" s="1" t="s">
        <v>869</v>
      </c>
      <c r="E111" s="91"/>
      <c r="F111" s="92" t="s">
        <v>50</v>
      </c>
      <c r="G111" s="93">
        <f t="shared" si="4"/>
        <v>22</v>
      </c>
      <c r="H111" s="94">
        <f t="shared" si="5"/>
        <v>0</v>
      </c>
      <c r="I111" s="93">
        <v>22</v>
      </c>
      <c r="J111" s="95">
        <f t="shared" si="7"/>
        <v>0</v>
      </c>
      <c r="K111" s="96">
        <v>3.3000000000000002E-2</v>
      </c>
      <c r="L111" s="97">
        <f t="shared" si="6"/>
        <v>0</v>
      </c>
      <c r="M111" s="98" t="s">
        <v>870</v>
      </c>
      <c r="N111" s="97" t="s">
        <v>722</v>
      </c>
      <c r="O111" s="98">
        <v>73262000</v>
      </c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</row>
    <row r="112" spans="1:78" s="3" customFormat="1" ht="12.75" customHeight="1" x14ac:dyDescent="0.25">
      <c r="A112" s="2"/>
      <c r="B112" s="79" t="s">
        <v>664</v>
      </c>
      <c r="C112" s="59" t="s">
        <v>121</v>
      </c>
      <c r="D112" s="1" t="s">
        <v>652</v>
      </c>
      <c r="E112" s="91"/>
      <c r="F112" s="92" t="s">
        <v>50</v>
      </c>
      <c r="G112" s="93">
        <f t="shared" si="4"/>
        <v>35.5</v>
      </c>
      <c r="H112" s="94">
        <f t="shared" si="5"/>
        <v>0</v>
      </c>
      <c r="I112" s="93">
        <v>35.5</v>
      </c>
      <c r="J112" s="95">
        <f t="shared" si="7"/>
        <v>0</v>
      </c>
      <c r="K112" s="96">
        <v>8.2000000000000003E-2</v>
      </c>
      <c r="L112" s="97">
        <f t="shared" si="6"/>
        <v>0</v>
      </c>
      <c r="M112" s="98" t="s">
        <v>871</v>
      </c>
      <c r="N112" s="97">
        <v>1</v>
      </c>
      <c r="O112" s="98">
        <v>73262000</v>
      </c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</row>
    <row r="113" spans="1:78" s="3" customFormat="1" ht="12.75" customHeight="1" x14ac:dyDescent="0.25">
      <c r="A113" s="2"/>
      <c r="B113" s="79" t="s">
        <v>664</v>
      </c>
      <c r="C113" s="59" t="s">
        <v>122</v>
      </c>
      <c r="D113" s="1" t="s">
        <v>872</v>
      </c>
      <c r="E113" s="91"/>
      <c r="F113" s="92" t="s">
        <v>50</v>
      </c>
      <c r="G113" s="93">
        <f t="shared" si="4"/>
        <v>16</v>
      </c>
      <c r="H113" s="94">
        <f t="shared" si="5"/>
        <v>0</v>
      </c>
      <c r="I113" s="93">
        <v>16</v>
      </c>
      <c r="J113" s="95">
        <f t="shared" si="7"/>
        <v>0</v>
      </c>
      <c r="K113" s="96">
        <v>0.02</v>
      </c>
      <c r="L113" s="97">
        <f t="shared" si="6"/>
        <v>0</v>
      </c>
      <c r="M113" s="98" t="s">
        <v>873</v>
      </c>
      <c r="N113" s="97" t="s">
        <v>722</v>
      </c>
      <c r="O113" s="98">
        <v>73262000</v>
      </c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</row>
    <row r="114" spans="1:78" s="3" customFormat="1" ht="12.75" customHeight="1" x14ac:dyDescent="0.25">
      <c r="A114" s="2"/>
      <c r="B114" s="79" t="s">
        <v>664</v>
      </c>
      <c r="C114" s="59" t="s">
        <v>123</v>
      </c>
      <c r="D114" s="1" t="s">
        <v>874</v>
      </c>
      <c r="E114" s="91"/>
      <c r="F114" s="92" t="s">
        <v>50</v>
      </c>
      <c r="G114" s="93">
        <f t="shared" si="4"/>
        <v>28</v>
      </c>
      <c r="H114" s="94">
        <f t="shared" si="5"/>
        <v>0</v>
      </c>
      <c r="I114" s="93">
        <v>28</v>
      </c>
      <c r="J114" s="95">
        <f t="shared" si="7"/>
        <v>0</v>
      </c>
      <c r="K114" s="96">
        <v>0.13400000000000001</v>
      </c>
      <c r="L114" s="97">
        <f t="shared" si="6"/>
        <v>0</v>
      </c>
      <c r="M114" s="98" t="s">
        <v>875</v>
      </c>
      <c r="N114" s="97" t="s">
        <v>722</v>
      </c>
      <c r="O114" s="98">
        <v>73262000</v>
      </c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</row>
    <row r="115" spans="1:78" s="3" customFormat="1" ht="12.75" customHeight="1" x14ac:dyDescent="0.25">
      <c r="A115" s="2"/>
      <c r="B115" s="79"/>
      <c r="C115" s="59" t="s">
        <v>1909</v>
      </c>
      <c r="D115" s="1" t="s">
        <v>1910</v>
      </c>
      <c r="E115" s="91"/>
      <c r="F115" s="92" t="s">
        <v>50</v>
      </c>
      <c r="G115" s="93">
        <f t="shared" si="4"/>
        <v>109</v>
      </c>
      <c r="H115" s="94">
        <f t="shared" si="5"/>
        <v>0</v>
      </c>
      <c r="I115" s="93">
        <v>109</v>
      </c>
      <c r="J115" s="95">
        <f t="shared" si="7"/>
        <v>0</v>
      </c>
      <c r="K115" s="96">
        <v>0.28599999999999998</v>
      </c>
      <c r="L115" s="97">
        <f t="shared" si="6"/>
        <v>0</v>
      </c>
      <c r="M115" s="98" t="s">
        <v>1911</v>
      </c>
      <c r="N115" s="97">
        <v>1</v>
      </c>
      <c r="O115" s="98" t="s">
        <v>1912</v>
      </c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</row>
    <row r="116" spans="1:78" s="3" customFormat="1" ht="12.75" customHeight="1" x14ac:dyDescent="0.25">
      <c r="A116" s="2"/>
      <c r="B116" s="79" t="s">
        <v>664</v>
      </c>
      <c r="C116" s="59" t="s">
        <v>124</v>
      </c>
      <c r="D116" s="1" t="s">
        <v>876</v>
      </c>
      <c r="E116" s="91"/>
      <c r="F116" s="92" t="s">
        <v>50</v>
      </c>
      <c r="G116" s="93">
        <f t="shared" si="4"/>
        <v>20</v>
      </c>
      <c r="H116" s="94">
        <f t="shared" si="5"/>
        <v>0</v>
      </c>
      <c r="I116" s="93">
        <v>20</v>
      </c>
      <c r="J116" s="95">
        <f t="shared" si="7"/>
        <v>0</v>
      </c>
      <c r="K116" s="96">
        <v>0.16800000000000001</v>
      </c>
      <c r="L116" s="97">
        <f t="shared" si="6"/>
        <v>0</v>
      </c>
      <c r="M116" s="98" t="s">
        <v>877</v>
      </c>
      <c r="N116" s="97" t="s">
        <v>722</v>
      </c>
      <c r="O116" s="98">
        <v>73181542</v>
      </c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</row>
    <row r="117" spans="1:78" s="3" customFormat="1" ht="12.75" customHeight="1" x14ac:dyDescent="0.25">
      <c r="A117" s="2"/>
      <c r="B117" s="79" t="s">
        <v>664</v>
      </c>
      <c r="C117" s="59" t="s">
        <v>125</v>
      </c>
      <c r="D117" s="1" t="s">
        <v>878</v>
      </c>
      <c r="E117" s="91"/>
      <c r="F117" s="92" t="s">
        <v>50</v>
      </c>
      <c r="G117" s="93">
        <f t="shared" si="4"/>
        <v>39</v>
      </c>
      <c r="H117" s="94">
        <f t="shared" si="5"/>
        <v>0</v>
      </c>
      <c r="I117" s="93">
        <v>39</v>
      </c>
      <c r="J117" s="95">
        <f t="shared" si="7"/>
        <v>0</v>
      </c>
      <c r="K117" s="96">
        <v>0.33600000000000002</v>
      </c>
      <c r="L117" s="97">
        <f t="shared" si="6"/>
        <v>0</v>
      </c>
      <c r="M117" s="98" t="s">
        <v>879</v>
      </c>
      <c r="N117" s="97" t="s">
        <v>722</v>
      </c>
      <c r="O117" s="98">
        <v>73181542</v>
      </c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</row>
    <row r="118" spans="1:78" s="3" customFormat="1" ht="12.75" customHeight="1" x14ac:dyDescent="0.25">
      <c r="A118" s="2"/>
      <c r="B118" s="79" t="s">
        <v>664</v>
      </c>
      <c r="C118" s="59" t="s">
        <v>126</v>
      </c>
      <c r="D118" s="1" t="s">
        <v>880</v>
      </c>
      <c r="E118" s="91"/>
      <c r="F118" s="92" t="s">
        <v>50</v>
      </c>
      <c r="G118" s="93">
        <f t="shared" si="4"/>
        <v>23</v>
      </c>
      <c r="H118" s="94">
        <f t="shared" si="5"/>
        <v>0</v>
      </c>
      <c r="I118" s="93">
        <v>23</v>
      </c>
      <c r="J118" s="95">
        <f t="shared" si="7"/>
        <v>0</v>
      </c>
      <c r="K118" s="96">
        <v>0.27700000000000002</v>
      </c>
      <c r="L118" s="97">
        <f t="shared" si="6"/>
        <v>0</v>
      </c>
      <c r="M118" s="98" t="s">
        <v>881</v>
      </c>
      <c r="N118" s="97" t="s">
        <v>722</v>
      </c>
      <c r="O118" s="98">
        <v>73181542</v>
      </c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</row>
    <row r="119" spans="1:78" s="3" customFormat="1" ht="12.75" customHeight="1" x14ac:dyDescent="0.25">
      <c r="A119" s="2"/>
      <c r="B119" s="79" t="s">
        <v>664</v>
      </c>
      <c r="C119" s="59" t="s">
        <v>127</v>
      </c>
      <c r="D119" s="1" t="s">
        <v>882</v>
      </c>
      <c r="E119" s="91"/>
      <c r="F119" s="92" t="s">
        <v>50</v>
      </c>
      <c r="G119" s="93">
        <f t="shared" si="4"/>
        <v>47</v>
      </c>
      <c r="H119" s="94">
        <f t="shared" si="5"/>
        <v>0</v>
      </c>
      <c r="I119" s="93">
        <v>47</v>
      </c>
      <c r="J119" s="95">
        <f t="shared" si="7"/>
        <v>0</v>
      </c>
      <c r="K119" s="96">
        <v>0.55700000000000005</v>
      </c>
      <c r="L119" s="97">
        <f t="shared" si="6"/>
        <v>0</v>
      </c>
      <c r="M119" s="98" t="s">
        <v>883</v>
      </c>
      <c r="N119" s="97" t="s">
        <v>722</v>
      </c>
      <c r="O119" s="98">
        <v>73181542</v>
      </c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</row>
    <row r="120" spans="1:78" ht="12.75" customHeight="1" x14ac:dyDescent="0.25">
      <c r="B120" s="79"/>
      <c r="C120" s="59" t="s">
        <v>884</v>
      </c>
      <c r="D120" s="1" t="s">
        <v>885</v>
      </c>
      <c r="E120" s="91"/>
      <c r="F120" s="92" t="s">
        <v>50</v>
      </c>
      <c r="G120" s="93">
        <f t="shared" si="4"/>
        <v>37</v>
      </c>
      <c r="H120" s="94">
        <f t="shared" si="5"/>
        <v>0</v>
      </c>
      <c r="I120" s="93">
        <v>37</v>
      </c>
      <c r="J120" s="95">
        <f t="shared" si="7"/>
        <v>0</v>
      </c>
      <c r="K120" s="96">
        <v>0.45</v>
      </c>
      <c r="L120" s="97">
        <f t="shared" si="6"/>
        <v>0</v>
      </c>
      <c r="M120" s="83">
        <v>8592648190257</v>
      </c>
      <c r="N120" s="2">
        <v>1</v>
      </c>
      <c r="O120" s="98">
        <v>73181542</v>
      </c>
    </row>
    <row r="121" spans="1:78" ht="12.75" customHeight="1" x14ac:dyDescent="0.25">
      <c r="B121" s="79"/>
      <c r="C121" s="59" t="s">
        <v>886</v>
      </c>
      <c r="D121" s="1" t="s">
        <v>887</v>
      </c>
      <c r="E121" s="91"/>
      <c r="F121" s="92" t="s">
        <v>50</v>
      </c>
      <c r="G121" s="93">
        <f t="shared" si="4"/>
        <v>74</v>
      </c>
      <c r="H121" s="94">
        <f t="shared" si="5"/>
        <v>0</v>
      </c>
      <c r="I121" s="93">
        <v>74</v>
      </c>
      <c r="J121" s="95">
        <f t="shared" si="7"/>
        <v>0</v>
      </c>
      <c r="K121" s="96">
        <v>0.95</v>
      </c>
      <c r="L121" s="97">
        <f t="shared" si="6"/>
        <v>0</v>
      </c>
      <c r="M121" s="83">
        <v>8592648190264</v>
      </c>
      <c r="N121" s="2">
        <v>1</v>
      </c>
      <c r="O121" s="98">
        <v>73181542</v>
      </c>
    </row>
    <row r="122" spans="1:78" s="3" customFormat="1" ht="12.75" customHeight="1" x14ac:dyDescent="0.25">
      <c r="A122" s="2"/>
      <c r="B122" s="79" t="s">
        <v>664</v>
      </c>
      <c r="C122" s="59" t="s">
        <v>128</v>
      </c>
      <c r="D122" s="1" t="s">
        <v>888</v>
      </c>
      <c r="E122" s="91"/>
      <c r="F122" s="92" t="s">
        <v>50</v>
      </c>
      <c r="G122" s="93">
        <f t="shared" si="4"/>
        <v>5.5</v>
      </c>
      <c r="H122" s="94">
        <f t="shared" si="5"/>
        <v>0</v>
      </c>
      <c r="I122" s="93">
        <v>5.5</v>
      </c>
      <c r="J122" s="95">
        <f t="shared" si="7"/>
        <v>0</v>
      </c>
      <c r="K122" s="96">
        <v>8.0000000000000002E-3</v>
      </c>
      <c r="L122" s="97">
        <f t="shared" si="6"/>
        <v>0</v>
      </c>
      <c r="M122" s="98" t="s">
        <v>889</v>
      </c>
      <c r="N122" s="97" t="s">
        <v>722</v>
      </c>
      <c r="O122" s="98">
        <v>73181692</v>
      </c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</row>
    <row r="123" spans="1:78" s="3" customFormat="1" ht="12.75" customHeight="1" x14ac:dyDescent="0.25">
      <c r="A123" s="2"/>
      <c r="B123" s="79" t="s">
        <v>664</v>
      </c>
      <c r="C123" s="59" t="s">
        <v>129</v>
      </c>
      <c r="D123" s="1" t="s">
        <v>890</v>
      </c>
      <c r="E123" s="91"/>
      <c r="F123" s="92" t="s">
        <v>50</v>
      </c>
      <c r="G123" s="93">
        <f t="shared" si="4"/>
        <v>6</v>
      </c>
      <c r="H123" s="94">
        <f t="shared" si="5"/>
        <v>0</v>
      </c>
      <c r="I123" s="93">
        <v>6</v>
      </c>
      <c r="J123" s="95">
        <f t="shared" si="7"/>
        <v>0</v>
      </c>
      <c r="K123" s="96">
        <v>1.7000000000000001E-2</v>
      </c>
      <c r="L123" s="97">
        <f t="shared" si="6"/>
        <v>0</v>
      </c>
      <c r="M123" s="98" t="s">
        <v>891</v>
      </c>
      <c r="N123" s="97" t="s">
        <v>722</v>
      </c>
      <c r="O123" s="98">
        <v>73181692</v>
      </c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</row>
    <row r="124" spans="1:78" ht="12.75" customHeight="1" x14ac:dyDescent="0.25">
      <c r="B124" s="79"/>
      <c r="C124" s="59" t="s">
        <v>892</v>
      </c>
      <c r="D124" s="1" t="s">
        <v>893</v>
      </c>
      <c r="E124" s="91"/>
      <c r="F124" s="92" t="s">
        <v>50</v>
      </c>
      <c r="G124" s="93">
        <f t="shared" si="4"/>
        <v>6.5</v>
      </c>
      <c r="H124" s="94">
        <f t="shared" si="5"/>
        <v>0</v>
      </c>
      <c r="I124" s="93">
        <v>6.5</v>
      </c>
      <c r="J124" s="95">
        <f t="shared" si="7"/>
        <v>0</v>
      </c>
      <c r="K124" s="96">
        <v>1.7999999999999999E-2</v>
      </c>
      <c r="L124" s="97">
        <f t="shared" si="6"/>
        <v>0</v>
      </c>
      <c r="M124" s="83">
        <v>8592648190554</v>
      </c>
      <c r="N124" s="2">
        <v>1</v>
      </c>
      <c r="O124" s="98">
        <v>73181692</v>
      </c>
    </row>
    <row r="125" spans="1:78" s="3" customFormat="1" ht="12.75" customHeight="1" x14ac:dyDescent="0.25">
      <c r="A125" s="2"/>
      <c r="B125" s="79" t="s">
        <v>664</v>
      </c>
      <c r="C125" s="59" t="s">
        <v>130</v>
      </c>
      <c r="D125" s="1" t="s">
        <v>894</v>
      </c>
      <c r="E125" s="91"/>
      <c r="F125" s="92" t="s">
        <v>50</v>
      </c>
      <c r="G125" s="93">
        <f t="shared" si="4"/>
        <v>9</v>
      </c>
      <c r="H125" s="94">
        <f t="shared" si="5"/>
        <v>0</v>
      </c>
      <c r="I125" s="93">
        <v>9</v>
      </c>
      <c r="J125" s="95">
        <f t="shared" si="7"/>
        <v>0</v>
      </c>
      <c r="K125" s="96">
        <v>6.0000000000000001E-3</v>
      </c>
      <c r="L125" s="97">
        <f t="shared" si="6"/>
        <v>0</v>
      </c>
      <c r="M125" s="98" t="s">
        <v>895</v>
      </c>
      <c r="N125" s="97" t="s">
        <v>722</v>
      </c>
      <c r="O125" s="98">
        <v>73181900</v>
      </c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</row>
    <row r="126" spans="1:78" s="3" customFormat="1" ht="12.75" customHeight="1" x14ac:dyDescent="0.25">
      <c r="A126" s="2"/>
      <c r="B126" s="79" t="s">
        <v>664</v>
      </c>
      <c r="C126" s="59" t="s">
        <v>131</v>
      </c>
      <c r="D126" s="1" t="s">
        <v>896</v>
      </c>
      <c r="E126" s="91"/>
      <c r="F126" s="92" t="s">
        <v>50</v>
      </c>
      <c r="G126" s="93">
        <f t="shared" si="4"/>
        <v>6</v>
      </c>
      <c r="H126" s="94">
        <f t="shared" si="5"/>
        <v>0</v>
      </c>
      <c r="I126" s="93">
        <v>6</v>
      </c>
      <c r="J126" s="95">
        <f t="shared" si="7"/>
        <v>0</v>
      </c>
      <c r="K126" s="96">
        <v>1.0999999999999999E-2</v>
      </c>
      <c r="L126" s="97">
        <f t="shared" si="6"/>
        <v>0</v>
      </c>
      <c r="M126" s="98" t="s">
        <v>897</v>
      </c>
      <c r="N126" s="97" t="s">
        <v>722</v>
      </c>
      <c r="O126" s="98">
        <v>73181900</v>
      </c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</row>
    <row r="127" spans="1:78" s="3" customFormat="1" ht="12.75" customHeight="1" x14ac:dyDescent="0.25">
      <c r="A127" s="2"/>
      <c r="B127" s="79" t="s">
        <v>664</v>
      </c>
      <c r="C127" s="59" t="s">
        <v>132</v>
      </c>
      <c r="D127" s="1" t="s">
        <v>898</v>
      </c>
      <c r="E127" s="91"/>
      <c r="F127" s="92" t="s">
        <v>50</v>
      </c>
      <c r="G127" s="93">
        <f t="shared" si="4"/>
        <v>7</v>
      </c>
      <c r="H127" s="94">
        <f t="shared" si="5"/>
        <v>0</v>
      </c>
      <c r="I127" s="93">
        <v>7</v>
      </c>
      <c r="J127" s="95">
        <f t="shared" si="7"/>
        <v>0</v>
      </c>
      <c r="K127" s="96">
        <v>1.2E-2</v>
      </c>
      <c r="L127" s="97">
        <f t="shared" si="6"/>
        <v>0</v>
      </c>
      <c r="M127" s="98" t="s">
        <v>899</v>
      </c>
      <c r="N127" s="97" t="s">
        <v>722</v>
      </c>
      <c r="O127" s="98">
        <v>73181900</v>
      </c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</row>
    <row r="128" spans="1:78" s="3" customFormat="1" ht="12.75" customHeight="1" x14ac:dyDescent="0.25">
      <c r="A128" s="2"/>
      <c r="B128" s="79" t="s">
        <v>664</v>
      </c>
      <c r="C128" s="59" t="s">
        <v>133</v>
      </c>
      <c r="D128" s="1" t="s">
        <v>900</v>
      </c>
      <c r="E128" s="91"/>
      <c r="F128" s="92" t="s">
        <v>50</v>
      </c>
      <c r="G128" s="93">
        <f t="shared" si="4"/>
        <v>15</v>
      </c>
      <c r="H128" s="94">
        <f t="shared" si="5"/>
        <v>0</v>
      </c>
      <c r="I128" s="93">
        <v>15</v>
      </c>
      <c r="J128" s="95">
        <f t="shared" si="7"/>
        <v>0</v>
      </c>
      <c r="K128" s="96">
        <v>1.9E-2</v>
      </c>
      <c r="L128" s="97">
        <f t="shared" si="6"/>
        <v>0</v>
      </c>
      <c r="M128" s="98" t="s">
        <v>901</v>
      </c>
      <c r="N128" s="97" t="s">
        <v>722</v>
      </c>
      <c r="O128" s="98">
        <v>73181900</v>
      </c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</row>
    <row r="129" spans="1:78" s="3" customFormat="1" ht="12.75" customHeight="1" x14ac:dyDescent="0.25">
      <c r="A129" s="2"/>
      <c r="B129" s="79" t="s">
        <v>664</v>
      </c>
      <c r="C129" s="59" t="s">
        <v>134</v>
      </c>
      <c r="D129" s="1" t="s">
        <v>902</v>
      </c>
      <c r="E129" s="91"/>
      <c r="F129" s="92" t="s">
        <v>50</v>
      </c>
      <c r="G129" s="93">
        <f t="shared" si="4"/>
        <v>17</v>
      </c>
      <c r="H129" s="94">
        <f t="shared" si="5"/>
        <v>0</v>
      </c>
      <c r="I129" s="93">
        <v>17</v>
      </c>
      <c r="J129" s="95">
        <f t="shared" si="7"/>
        <v>0</v>
      </c>
      <c r="K129" s="96">
        <v>2.3E-2</v>
      </c>
      <c r="L129" s="97">
        <f t="shared" si="6"/>
        <v>0</v>
      </c>
      <c r="M129" s="98" t="s">
        <v>903</v>
      </c>
      <c r="N129" s="97" t="s">
        <v>722</v>
      </c>
      <c r="O129" s="98">
        <v>73181900</v>
      </c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</row>
    <row r="130" spans="1:78" s="3" customFormat="1" ht="12.75" customHeight="1" x14ac:dyDescent="0.25">
      <c r="A130" s="2"/>
      <c r="B130" s="79" t="s">
        <v>664</v>
      </c>
      <c r="C130" s="59" t="s">
        <v>135</v>
      </c>
      <c r="D130" s="1" t="s">
        <v>904</v>
      </c>
      <c r="E130" s="91"/>
      <c r="F130" s="92" t="s">
        <v>50</v>
      </c>
      <c r="G130" s="93">
        <f t="shared" si="4"/>
        <v>24</v>
      </c>
      <c r="H130" s="94">
        <f t="shared" si="5"/>
        <v>0</v>
      </c>
      <c r="I130" s="93">
        <v>24</v>
      </c>
      <c r="J130" s="95">
        <f t="shared" si="7"/>
        <v>0</v>
      </c>
      <c r="K130" s="96">
        <v>3.5000000000000003E-2</v>
      </c>
      <c r="L130" s="97">
        <f t="shared" si="6"/>
        <v>0</v>
      </c>
      <c r="M130" s="98" t="s">
        <v>905</v>
      </c>
      <c r="N130" s="97" t="s">
        <v>722</v>
      </c>
      <c r="O130" s="98">
        <v>73181900</v>
      </c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</row>
    <row r="131" spans="1:78" s="3" customFormat="1" ht="12.75" customHeight="1" x14ac:dyDescent="0.25">
      <c r="A131" s="2"/>
      <c r="B131" s="79" t="s">
        <v>664</v>
      </c>
      <c r="C131" s="59" t="s">
        <v>136</v>
      </c>
      <c r="D131" s="1" t="s">
        <v>906</v>
      </c>
      <c r="E131" s="91"/>
      <c r="F131" s="92" t="s">
        <v>50</v>
      </c>
      <c r="G131" s="93">
        <f t="shared" si="4"/>
        <v>28</v>
      </c>
      <c r="H131" s="94">
        <f t="shared" si="5"/>
        <v>0</v>
      </c>
      <c r="I131" s="93">
        <v>28</v>
      </c>
      <c r="J131" s="95">
        <f t="shared" si="7"/>
        <v>0</v>
      </c>
      <c r="K131" s="96">
        <v>4.2999999999999997E-2</v>
      </c>
      <c r="L131" s="97">
        <f t="shared" si="6"/>
        <v>0</v>
      </c>
      <c r="M131" s="98" t="s">
        <v>907</v>
      </c>
      <c r="N131" s="97" t="s">
        <v>722</v>
      </c>
      <c r="O131" s="98">
        <v>73181900</v>
      </c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</row>
    <row r="132" spans="1:78" s="84" customFormat="1" ht="12.75" customHeight="1" x14ac:dyDescent="0.25">
      <c r="A132" s="2"/>
      <c r="B132" s="79" t="s">
        <v>664</v>
      </c>
      <c r="C132" s="59" t="s">
        <v>137</v>
      </c>
      <c r="D132" s="1" t="s">
        <v>908</v>
      </c>
      <c r="E132" s="91"/>
      <c r="F132" s="92" t="s">
        <v>50</v>
      </c>
      <c r="G132" s="93">
        <f t="shared" si="4"/>
        <v>12</v>
      </c>
      <c r="H132" s="94">
        <f t="shared" si="5"/>
        <v>0</v>
      </c>
      <c r="I132" s="93">
        <v>12</v>
      </c>
      <c r="J132" s="95">
        <f t="shared" si="7"/>
        <v>0</v>
      </c>
      <c r="K132" s="96">
        <v>1.4999999999999999E-2</v>
      </c>
      <c r="L132" s="97">
        <f t="shared" si="6"/>
        <v>0</v>
      </c>
      <c r="M132" s="98" t="s">
        <v>909</v>
      </c>
      <c r="N132" s="97" t="s">
        <v>722</v>
      </c>
      <c r="O132" s="98">
        <v>73181900</v>
      </c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</row>
    <row r="133" spans="1:78" s="84" customFormat="1" ht="12.75" customHeight="1" x14ac:dyDescent="0.25">
      <c r="A133" s="2"/>
      <c r="B133" s="79" t="s">
        <v>664</v>
      </c>
      <c r="C133" s="59" t="s">
        <v>138</v>
      </c>
      <c r="D133" s="1" t="s">
        <v>910</v>
      </c>
      <c r="E133" s="91"/>
      <c r="F133" s="92" t="s">
        <v>50</v>
      </c>
      <c r="G133" s="93">
        <f t="shared" si="4"/>
        <v>22</v>
      </c>
      <c r="H133" s="94">
        <f t="shared" si="5"/>
        <v>0</v>
      </c>
      <c r="I133" s="93">
        <v>22</v>
      </c>
      <c r="J133" s="95">
        <f t="shared" si="7"/>
        <v>0</v>
      </c>
      <c r="K133" s="96">
        <v>3.4000000000000002E-2</v>
      </c>
      <c r="L133" s="97">
        <f t="shared" si="6"/>
        <v>0</v>
      </c>
      <c r="M133" s="98" t="s">
        <v>911</v>
      </c>
      <c r="N133" s="97" t="s">
        <v>722</v>
      </c>
      <c r="O133" s="98">
        <v>73181900</v>
      </c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</row>
    <row r="134" spans="1:78" s="84" customFormat="1" ht="12.75" customHeight="1" x14ac:dyDescent="0.25">
      <c r="A134" s="2"/>
      <c r="B134" s="79" t="s">
        <v>664</v>
      </c>
      <c r="C134" s="59" t="s">
        <v>139</v>
      </c>
      <c r="D134" s="1" t="s">
        <v>912</v>
      </c>
      <c r="E134" s="91"/>
      <c r="F134" s="92" t="s">
        <v>50</v>
      </c>
      <c r="G134" s="93">
        <f t="shared" si="4"/>
        <v>7</v>
      </c>
      <c r="H134" s="94">
        <f t="shared" si="5"/>
        <v>0</v>
      </c>
      <c r="I134" s="93">
        <v>7</v>
      </c>
      <c r="J134" s="95">
        <f t="shared" si="7"/>
        <v>0</v>
      </c>
      <c r="K134" s="96">
        <v>8.9999999999999993E-3</v>
      </c>
      <c r="L134" s="97">
        <f t="shared" si="6"/>
        <v>0</v>
      </c>
      <c r="M134" s="98" t="s">
        <v>913</v>
      </c>
      <c r="N134" s="97" t="s">
        <v>722</v>
      </c>
      <c r="O134" s="98">
        <v>73181900</v>
      </c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</row>
    <row r="135" spans="1:78" s="84" customFormat="1" ht="12.75" customHeight="1" x14ac:dyDescent="0.25">
      <c r="A135" s="2"/>
      <c r="B135" s="79" t="s">
        <v>664</v>
      </c>
      <c r="C135" s="59" t="s">
        <v>140</v>
      </c>
      <c r="D135" s="1" t="s">
        <v>914</v>
      </c>
      <c r="E135" s="91"/>
      <c r="F135" s="92" t="s">
        <v>50</v>
      </c>
      <c r="G135" s="93">
        <f t="shared" si="4"/>
        <v>7.5</v>
      </c>
      <c r="H135" s="94">
        <f t="shared" si="5"/>
        <v>0</v>
      </c>
      <c r="I135" s="93">
        <v>7.5</v>
      </c>
      <c r="J135" s="95">
        <f t="shared" si="7"/>
        <v>0</v>
      </c>
      <c r="K135" s="96">
        <v>1.2E-2</v>
      </c>
      <c r="L135" s="97">
        <f t="shared" si="6"/>
        <v>0</v>
      </c>
      <c r="M135" s="98" t="s">
        <v>915</v>
      </c>
      <c r="N135" s="97" t="s">
        <v>722</v>
      </c>
      <c r="O135" s="98">
        <v>73181900</v>
      </c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</row>
    <row r="136" spans="1:78" s="84" customFormat="1" ht="12.75" customHeight="1" x14ac:dyDescent="0.25">
      <c r="A136" s="2"/>
      <c r="B136" s="79" t="s">
        <v>664</v>
      </c>
      <c r="C136" s="59" t="s">
        <v>141</v>
      </c>
      <c r="D136" s="1" t="s">
        <v>916</v>
      </c>
      <c r="E136" s="91"/>
      <c r="F136" s="92" t="s">
        <v>60</v>
      </c>
      <c r="G136" s="93">
        <f t="shared" si="4"/>
        <v>261</v>
      </c>
      <c r="H136" s="94">
        <f t="shared" si="5"/>
        <v>0</v>
      </c>
      <c r="I136" s="93">
        <v>261</v>
      </c>
      <c r="J136" s="95">
        <f t="shared" si="7"/>
        <v>0</v>
      </c>
      <c r="K136" s="96">
        <v>0.29299999999999998</v>
      </c>
      <c r="L136" s="97">
        <f t="shared" si="6"/>
        <v>0</v>
      </c>
      <c r="M136" s="98" t="s">
        <v>917</v>
      </c>
      <c r="N136" s="97" t="s">
        <v>722</v>
      </c>
      <c r="O136" s="98">
        <v>39269097</v>
      </c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</row>
    <row r="137" spans="1:78" s="84" customFormat="1" ht="12.75" customHeight="1" x14ac:dyDescent="0.25">
      <c r="A137" s="2"/>
      <c r="B137" s="79" t="s">
        <v>664</v>
      </c>
      <c r="C137" s="59" t="s">
        <v>142</v>
      </c>
      <c r="D137" s="1" t="s">
        <v>918</v>
      </c>
      <c r="E137" s="91"/>
      <c r="F137" s="92" t="s">
        <v>60</v>
      </c>
      <c r="G137" s="93">
        <f t="shared" si="4"/>
        <v>336</v>
      </c>
      <c r="H137" s="94">
        <f t="shared" si="5"/>
        <v>0</v>
      </c>
      <c r="I137" s="93">
        <v>336</v>
      </c>
      <c r="J137" s="95">
        <f t="shared" si="7"/>
        <v>0</v>
      </c>
      <c r="K137" s="96">
        <v>0.49299999999999999</v>
      </c>
      <c r="L137" s="97">
        <f t="shared" si="6"/>
        <v>0</v>
      </c>
      <c r="M137" s="98" t="s">
        <v>919</v>
      </c>
      <c r="N137" s="97" t="s">
        <v>722</v>
      </c>
      <c r="O137" s="98">
        <v>39269097</v>
      </c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</row>
    <row r="138" spans="1:78" s="84" customFormat="1" ht="12.75" customHeight="1" x14ac:dyDescent="0.25">
      <c r="A138" s="2"/>
      <c r="B138" s="79" t="s">
        <v>664</v>
      </c>
      <c r="C138" s="59" t="s">
        <v>143</v>
      </c>
      <c r="D138" s="1" t="s">
        <v>920</v>
      </c>
      <c r="E138" s="91"/>
      <c r="F138" s="92" t="s">
        <v>50</v>
      </c>
      <c r="G138" s="93">
        <f t="shared" si="4"/>
        <v>48</v>
      </c>
      <c r="H138" s="94">
        <f t="shared" si="5"/>
        <v>0</v>
      </c>
      <c r="I138" s="93">
        <v>48</v>
      </c>
      <c r="J138" s="95">
        <f t="shared" si="7"/>
        <v>0</v>
      </c>
      <c r="K138" s="96">
        <v>3.6999999999999998E-2</v>
      </c>
      <c r="L138" s="97">
        <f t="shared" si="6"/>
        <v>0</v>
      </c>
      <c r="M138" s="98" t="s">
        <v>921</v>
      </c>
      <c r="N138" s="97" t="s">
        <v>722</v>
      </c>
      <c r="O138" s="98">
        <v>73181900</v>
      </c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</row>
    <row r="139" spans="1:78" s="3" customFormat="1" ht="12.75" customHeight="1" x14ac:dyDescent="0.25">
      <c r="A139" s="2"/>
      <c r="B139" s="79" t="s">
        <v>664</v>
      </c>
      <c r="C139" s="59" t="s">
        <v>144</v>
      </c>
      <c r="D139" s="1" t="s">
        <v>922</v>
      </c>
      <c r="E139" s="91"/>
      <c r="F139" s="92" t="s">
        <v>50</v>
      </c>
      <c r="G139" s="93">
        <f t="shared" si="4"/>
        <v>61</v>
      </c>
      <c r="H139" s="94">
        <f t="shared" si="5"/>
        <v>0</v>
      </c>
      <c r="I139" s="93">
        <v>61</v>
      </c>
      <c r="J139" s="95">
        <f t="shared" si="7"/>
        <v>0</v>
      </c>
      <c r="K139" s="96">
        <v>7.4999999999999997E-2</v>
      </c>
      <c r="L139" s="97">
        <f t="shared" si="6"/>
        <v>0</v>
      </c>
      <c r="M139" s="98" t="s">
        <v>923</v>
      </c>
      <c r="N139" s="97" t="s">
        <v>722</v>
      </c>
      <c r="O139" s="98">
        <v>73181900</v>
      </c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</row>
    <row r="140" spans="1:78" s="84" customFormat="1" ht="12.75" customHeight="1" x14ac:dyDescent="0.25">
      <c r="A140" s="2"/>
      <c r="B140" s="79" t="s">
        <v>664</v>
      </c>
      <c r="C140" s="59" t="s">
        <v>145</v>
      </c>
      <c r="D140" s="1" t="s">
        <v>924</v>
      </c>
      <c r="E140" s="91"/>
      <c r="F140" s="92" t="s">
        <v>60</v>
      </c>
      <c r="G140" s="93">
        <f t="shared" si="4"/>
        <v>110</v>
      </c>
      <c r="H140" s="94">
        <f t="shared" si="5"/>
        <v>0</v>
      </c>
      <c r="I140" s="93">
        <v>110</v>
      </c>
      <c r="J140" s="95">
        <f t="shared" si="7"/>
        <v>0</v>
      </c>
      <c r="K140" s="96">
        <v>0.55400000000000005</v>
      </c>
      <c r="L140" s="97">
        <f t="shared" si="6"/>
        <v>0</v>
      </c>
      <c r="M140" s="98" t="s">
        <v>925</v>
      </c>
      <c r="N140" s="97" t="s">
        <v>722</v>
      </c>
      <c r="O140" s="98">
        <v>73181595</v>
      </c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</row>
    <row r="141" spans="1:78" s="84" customFormat="1" ht="12.75" customHeight="1" x14ac:dyDescent="0.25">
      <c r="A141" s="2"/>
      <c r="B141" s="79" t="s">
        <v>664</v>
      </c>
      <c r="C141" s="59" t="s">
        <v>146</v>
      </c>
      <c r="D141" s="1" t="s">
        <v>926</v>
      </c>
      <c r="E141" s="91"/>
      <c r="F141" s="92" t="s">
        <v>60</v>
      </c>
      <c r="G141" s="93">
        <f t="shared" si="4"/>
        <v>119</v>
      </c>
      <c r="H141" s="94">
        <f t="shared" si="5"/>
        <v>0</v>
      </c>
      <c r="I141" s="93">
        <v>119</v>
      </c>
      <c r="J141" s="95">
        <f t="shared" si="7"/>
        <v>0</v>
      </c>
      <c r="K141" s="96">
        <v>0.71299999999999997</v>
      </c>
      <c r="L141" s="97">
        <f t="shared" si="6"/>
        <v>0</v>
      </c>
      <c r="M141" s="98" t="s">
        <v>927</v>
      </c>
      <c r="N141" s="97" t="s">
        <v>722</v>
      </c>
      <c r="O141" s="98">
        <v>73181595</v>
      </c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</row>
    <row r="142" spans="1:78" s="84" customFormat="1" ht="12.75" customHeight="1" x14ac:dyDescent="0.25">
      <c r="A142" s="2"/>
      <c r="B142" s="79" t="s">
        <v>664</v>
      </c>
      <c r="C142" s="59" t="s">
        <v>147</v>
      </c>
      <c r="D142" s="1" t="s">
        <v>928</v>
      </c>
      <c r="E142" s="91"/>
      <c r="F142" s="92" t="s">
        <v>60</v>
      </c>
      <c r="G142" s="93">
        <f t="shared" si="4"/>
        <v>176</v>
      </c>
      <c r="H142" s="94">
        <f t="shared" si="5"/>
        <v>0</v>
      </c>
      <c r="I142" s="93">
        <v>176</v>
      </c>
      <c r="J142" s="95">
        <f t="shared" si="7"/>
        <v>0</v>
      </c>
      <c r="K142" s="96">
        <v>1.2150000000000001</v>
      </c>
      <c r="L142" s="97">
        <f t="shared" si="6"/>
        <v>0</v>
      </c>
      <c r="M142" s="98" t="s">
        <v>929</v>
      </c>
      <c r="N142" s="97" t="s">
        <v>722</v>
      </c>
      <c r="O142" s="98">
        <v>73181595</v>
      </c>
      <c r="P142" s="99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</row>
    <row r="143" spans="1:78" s="3" customFormat="1" ht="12.75" customHeight="1" x14ac:dyDescent="0.25">
      <c r="A143" s="2"/>
      <c r="B143" s="79" t="s">
        <v>664</v>
      </c>
      <c r="C143" s="59" t="s">
        <v>148</v>
      </c>
      <c r="D143" s="1" t="s">
        <v>930</v>
      </c>
      <c r="E143" s="91"/>
      <c r="F143" s="92" t="s">
        <v>60</v>
      </c>
      <c r="G143" s="93">
        <f t="shared" si="4"/>
        <v>206</v>
      </c>
      <c r="H143" s="94">
        <f t="shared" si="5"/>
        <v>0</v>
      </c>
      <c r="I143" s="93">
        <v>206</v>
      </c>
      <c r="J143" s="95">
        <f t="shared" si="7"/>
        <v>0</v>
      </c>
      <c r="K143" s="96">
        <v>1.4239999999999999</v>
      </c>
      <c r="L143" s="97">
        <f t="shared" si="6"/>
        <v>0</v>
      </c>
      <c r="M143" s="98" t="s">
        <v>931</v>
      </c>
      <c r="N143" s="97" t="s">
        <v>722</v>
      </c>
      <c r="O143" s="98">
        <v>73181595</v>
      </c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</row>
    <row r="144" spans="1:78" s="3" customFormat="1" ht="12.75" customHeight="1" x14ac:dyDescent="0.25">
      <c r="A144" s="2"/>
      <c r="B144" s="79" t="s">
        <v>664</v>
      </c>
      <c r="C144" s="59" t="s">
        <v>149</v>
      </c>
      <c r="D144" s="1" t="s">
        <v>932</v>
      </c>
      <c r="E144" s="91"/>
      <c r="F144" s="92" t="s">
        <v>60</v>
      </c>
      <c r="G144" s="93">
        <f t="shared" si="4"/>
        <v>85</v>
      </c>
      <c r="H144" s="94">
        <f t="shared" si="5"/>
        <v>0</v>
      </c>
      <c r="I144" s="93">
        <v>85</v>
      </c>
      <c r="J144" s="95">
        <f t="shared" si="7"/>
        <v>0</v>
      </c>
      <c r="K144" s="96">
        <v>0.51300000000000001</v>
      </c>
      <c r="L144" s="97">
        <f t="shared" si="6"/>
        <v>0</v>
      </c>
      <c r="M144" s="98" t="s">
        <v>933</v>
      </c>
      <c r="N144" s="97" t="s">
        <v>722</v>
      </c>
      <c r="O144" s="98">
        <v>73181588</v>
      </c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</row>
    <row r="145" spans="1:78" s="3" customFormat="1" ht="12.75" customHeight="1" x14ac:dyDescent="0.25">
      <c r="A145" s="2"/>
      <c r="B145" s="79" t="s">
        <v>664</v>
      </c>
      <c r="C145" s="59" t="s">
        <v>150</v>
      </c>
      <c r="D145" s="1" t="s">
        <v>934</v>
      </c>
      <c r="E145" s="91"/>
      <c r="F145" s="92" t="s">
        <v>60</v>
      </c>
      <c r="G145" s="93">
        <f t="shared" si="4"/>
        <v>105</v>
      </c>
      <c r="H145" s="94">
        <f t="shared" si="5"/>
        <v>0</v>
      </c>
      <c r="I145" s="93">
        <v>105</v>
      </c>
      <c r="J145" s="95">
        <f t="shared" si="7"/>
        <v>0</v>
      </c>
      <c r="K145" s="96">
        <v>0.58199999999999996</v>
      </c>
      <c r="L145" s="97">
        <f t="shared" si="6"/>
        <v>0</v>
      </c>
      <c r="M145" s="98" t="s">
        <v>935</v>
      </c>
      <c r="N145" s="97" t="s">
        <v>722</v>
      </c>
      <c r="O145" s="98">
        <v>73181588</v>
      </c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</row>
    <row r="146" spans="1:78" s="3" customFormat="1" ht="12.75" customHeight="1" x14ac:dyDescent="0.25">
      <c r="A146" s="2"/>
      <c r="B146" s="79" t="s">
        <v>664</v>
      </c>
      <c r="C146" s="59" t="s">
        <v>151</v>
      </c>
      <c r="D146" s="1" t="s">
        <v>936</v>
      </c>
      <c r="E146" s="91"/>
      <c r="F146" s="92" t="s">
        <v>60</v>
      </c>
      <c r="G146" s="93">
        <f t="shared" si="4"/>
        <v>136</v>
      </c>
      <c r="H146" s="94">
        <f t="shared" si="5"/>
        <v>0</v>
      </c>
      <c r="I146" s="93">
        <v>136</v>
      </c>
      <c r="J146" s="95">
        <f t="shared" si="7"/>
        <v>0</v>
      </c>
      <c r="K146" s="96">
        <v>0.92300000000000004</v>
      </c>
      <c r="L146" s="97">
        <f t="shared" si="6"/>
        <v>0</v>
      </c>
      <c r="M146" s="98" t="s">
        <v>937</v>
      </c>
      <c r="N146" s="97" t="s">
        <v>722</v>
      </c>
      <c r="O146" s="98">
        <v>73181588</v>
      </c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</row>
    <row r="147" spans="1:78" s="3" customFormat="1" ht="12.75" customHeight="1" x14ac:dyDescent="0.25">
      <c r="A147" s="2"/>
      <c r="B147" s="79" t="s">
        <v>664</v>
      </c>
      <c r="C147" s="59" t="s">
        <v>152</v>
      </c>
      <c r="D147" s="1" t="s">
        <v>938</v>
      </c>
      <c r="E147" s="91"/>
      <c r="F147" s="92" t="s">
        <v>60</v>
      </c>
      <c r="G147" s="93">
        <f t="shared" si="4"/>
        <v>168</v>
      </c>
      <c r="H147" s="94">
        <f t="shared" si="5"/>
        <v>0</v>
      </c>
      <c r="I147" s="93">
        <v>168</v>
      </c>
      <c r="J147" s="95">
        <f t="shared" si="7"/>
        <v>0</v>
      </c>
      <c r="K147" s="96">
        <v>1.0569999999999999</v>
      </c>
      <c r="L147" s="97">
        <f t="shared" si="6"/>
        <v>0</v>
      </c>
      <c r="M147" s="98" t="s">
        <v>939</v>
      </c>
      <c r="N147" s="97" t="s">
        <v>722</v>
      </c>
      <c r="O147" s="98">
        <v>73181588</v>
      </c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</row>
    <row r="148" spans="1:78" s="3" customFormat="1" ht="12.75" customHeight="1" x14ac:dyDescent="0.25">
      <c r="A148" s="2"/>
      <c r="B148" s="79" t="s">
        <v>664</v>
      </c>
      <c r="C148" s="59" t="s">
        <v>153</v>
      </c>
      <c r="D148" s="1" t="s">
        <v>940</v>
      </c>
      <c r="E148" s="91"/>
      <c r="F148" s="92" t="s">
        <v>60</v>
      </c>
      <c r="G148" s="93">
        <f t="shared" si="4"/>
        <v>185</v>
      </c>
      <c r="H148" s="94">
        <f t="shared" si="5"/>
        <v>0</v>
      </c>
      <c r="I148" s="93">
        <v>185</v>
      </c>
      <c r="J148" s="95">
        <f t="shared" si="7"/>
        <v>0</v>
      </c>
      <c r="K148" s="96">
        <v>1.1759999999999999</v>
      </c>
      <c r="L148" s="97">
        <f t="shared" si="6"/>
        <v>0</v>
      </c>
      <c r="M148" s="98" t="s">
        <v>941</v>
      </c>
      <c r="N148" s="97" t="s">
        <v>722</v>
      </c>
      <c r="O148" s="98">
        <v>73181588</v>
      </c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</row>
    <row r="149" spans="1:78" s="3" customFormat="1" ht="12.75" customHeight="1" x14ac:dyDescent="0.25">
      <c r="A149" s="2"/>
      <c r="B149" s="79" t="s">
        <v>664</v>
      </c>
      <c r="C149" s="59" t="s">
        <v>154</v>
      </c>
      <c r="D149" s="1" t="s">
        <v>942</v>
      </c>
      <c r="E149" s="91"/>
      <c r="F149" s="92" t="s">
        <v>60</v>
      </c>
      <c r="G149" s="93">
        <f t="shared" si="4"/>
        <v>201</v>
      </c>
      <c r="H149" s="94">
        <f t="shared" si="5"/>
        <v>0</v>
      </c>
      <c r="I149" s="93">
        <v>201</v>
      </c>
      <c r="J149" s="95">
        <f t="shared" si="7"/>
        <v>0</v>
      </c>
      <c r="K149" s="96">
        <v>1.33</v>
      </c>
      <c r="L149" s="97">
        <f t="shared" si="6"/>
        <v>0</v>
      </c>
      <c r="M149" s="98" t="s">
        <v>943</v>
      </c>
      <c r="N149" s="97" t="s">
        <v>722</v>
      </c>
      <c r="O149" s="98">
        <v>73181588</v>
      </c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</row>
    <row r="150" spans="1:78" s="3" customFormat="1" ht="12.75" customHeight="1" x14ac:dyDescent="0.25">
      <c r="A150" s="2"/>
      <c r="B150" s="79" t="s">
        <v>664</v>
      </c>
      <c r="C150" s="59" t="s">
        <v>155</v>
      </c>
      <c r="D150" s="1" t="s">
        <v>944</v>
      </c>
      <c r="E150" s="91"/>
      <c r="F150" s="92" t="s">
        <v>60</v>
      </c>
      <c r="G150" s="93">
        <f t="shared" si="4"/>
        <v>216</v>
      </c>
      <c r="H150" s="94">
        <f t="shared" si="5"/>
        <v>0</v>
      </c>
      <c r="I150" s="93">
        <v>216</v>
      </c>
      <c r="J150" s="95">
        <f t="shared" si="7"/>
        <v>0</v>
      </c>
      <c r="K150" s="96">
        <v>1.466</v>
      </c>
      <c r="L150" s="97">
        <f t="shared" si="6"/>
        <v>0</v>
      </c>
      <c r="M150" s="98" t="s">
        <v>945</v>
      </c>
      <c r="N150" s="97" t="s">
        <v>722</v>
      </c>
      <c r="O150" s="98">
        <v>73181588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</row>
    <row r="151" spans="1:78" s="3" customFormat="1" ht="12.75" customHeight="1" x14ac:dyDescent="0.25">
      <c r="A151" s="2"/>
      <c r="B151" s="79" t="s">
        <v>664</v>
      </c>
      <c r="C151" s="59" t="s">
        <v>156</v>
      </c>
      <c r="D151" s="1" t="s">
        <v>946</v>
      </c>
      <c r="E151" s="91"/>
      <c r="F151" s="92" t="s">
        <v>60</v>
      </c>
      <c r="G151" s="93">
        <f t="shared" si="4"/>
        <v>273</v>
      </c>
      <c r="H151" s="94">
        <f t="shared" si="5"/>
        <v>0</v>
      </c>
      <c r="I151" s="93">
        <v>273</v>
      </c>
      <c r="J151" s="95">
        <f t="shared" si="7"/>
        <v>0</v>
      </c>
      <c r="K151" s="96">
        <v>1.802</v>
      </c>
      <c r="L151" s="97">
        <f t="shared" si="6"/>
        <v>0</v>
      </c>
      <c r="M151" s="98" t="s">
        <v>947</v>
      </c>
      <c r="N151" s="97" t="s">
        <v>722</v>
      </c>
      <c r="O151" s="98">
        <v>73181588</v>
      </c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</row>
    <row r="152" spans="1:78" s="3" customFormat="1" ht="12.75" customHeight="1" x14ac:dyDescent="0.25">
      <c r="A152" s="2"/>
      <c r="B152" s="79" t="s">
        <v>664</v>
      </c>
      <c r="C152" s="59" t="s">
        <v>157</v>
      </c>
      <c r="D152" s="1" t="s">
        <v>948</v>
      </c>
      <c r="E152" s="91"/>
      <c r="F152" s="92" t="s">
        <v>60</v>
      </c>
      <c r="G152" s="93">
        <f t="shared" si="4"/>
        <v>346</v>
      </c>
      <c r="H152" s="94">
        <f t="shared" si="5"/>
        <v>0</v>
      </c>
      <c r="I152" s="93">
        <v>346</v>
      </c>
      <c r="J152" s="95">
        <f t="shared" si="7"/>
        <v>0</v>
      </c>
      <c r="K152" s="96">
        <v>2.1110000000000002</v>
      </c>
      <c r="L152" s="97">
        <f t="shared" si="6"/>
        <v>0</v>
      </c>
      <c r="M152" s="98" t="s">
        <v>949</v>
      </c>
      <c r="N152" s="97" t="s">
        <v>722</v>
      </c>
      <c r="O152" s="98">
        <v>73181588</v>
      </c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</row>
    <row r="153" spans="1:78" s="3" customFormat="1" ht="12.75" customHeight="1" x14ac:dyDescent="0.25">
      <c r="A153" s="2"/>
      <c r="B153" s="79" t="s">
        <v>664</v>
      </c>
      <c r="C153" s="59" t="s">
        <v>158</v>
      </c>
      <c r="D153" s="1" t="s">
        <v>950</v>
      </c>
      <c r="E153" s="91"/>
      <c r="F153" s="92" t="s">
        <v>50</v>
      </c>
      <c r="G153" s="93">
        <f t="shared" si="4"/>
        <v>7.5</v>
      </c>
      <c r="H153" s="94">
        <f t="shared" si="5"/>
        <v>0</v>
      </c>
      <c r="I153" s="93">
        <v>7.5</v>
      </c>
      <c r="J153" s="95">
        <f t="shared" si="7"/>
        <v>0</v>
      </c>
      <c r="K153" s="96">
        <v>3.6999999999999998E-2</v>
      </c>
      <c r="L153" s="97">
        <f t="shared" si="6"/>
        <v>0</v>
      </c>
      <c r="M153" s="98" t="s">
        <v>951</v>
      </c>
      <c r="N153" s="97" t="s">
        <v>722</v>
      </c>
      <c r="O153" s="98">
        <v>73181588</v>
      </c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</row>
    <row r="154" spans="1:78" s="3" customFormat="1" ht="12.75" customHeight="1" x14ac:dyDescent="0.25">
      <c r="A154" s="2"/>
      <c r="B154" s="79" t="s">
        <v>664</v>
      </c>
      <c r="C154" s="59" t="s">
        <v>159</v>
      </c>
      <c r="D154" s="1" t="s">
        <v>952</v>
      </c>
      <c r="E154" s="91"/>
      <c r="F154" s="92" t="s">
        <v>50</v>
      </c>
      <c r="G154" s="93">
        <f t="shared" si="4"/>
        <v>9</v>
      </c>
      <c r="H154" s="94">
        <f t="shared" si="5"/>
        <v>0</v>
      </c>
      <c r="I154" s="93">
        <v>9</v>
      </c>
      <c r="J154" s="95">
        <f t="shared" si="7"/>
        <v>0</v>
      </c>
      <c r="K154" s="96">
        <v>4.2999999999999997E-2</v>
      </c>
      <c r="L154" s="97">
        <f t="shared" si="6"/>
        <v>0</v>
      </c>
      <c r="M154" s="98" t="s">
        <v>953</v>
      </c>
      <c r="N154" s="97" t="s">
        <v>722</v>
      </c>
      <c r="O154" s="98">
        <v>73181588</v>
      </c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</row>
    <row r="155" spans="1:78" s="3" customFormat="1" ht="12.75" customHeight="1" x14ac:dyDescent="0.25">
      <c r="A155" s="2"/>
      <c r="B155" s="79" t="s">
        <v>664</v>
      </c>
      <c r="C155" s="59" t="s">
        <v>160</v>
      </c>
      <c r="D155" s="1" t="s">
        <v>954</v>
      </c>
      <c r="E155" s="91"/>
      <c r="F155" s="92" t="s">
        <v>50</v>
      </c>
      <c r="G155" s="93">
        <f t="shared" si="4"/>
        <v>12</v>
      </c>
      <c r="H155" s="94">
        <f t="shared" si="5"/>
        <v>0</v>
      </c>
      <c r="I155" s="93">
        <v>12</v>
      </c>
      <c r="J155" s="95">
        <f t="shared" si="7"/>
        <v>0</v>
      </c>
      <c r="K155" s="96">
        <v>5.7000000000000002E-2</v>
      </c>
      <c r="L155" s="97">
        <f t="shared" si="6"/>
        <v>0</v>
      </c>
      <c r="M155" s="98" t="s">
        <v>955</v>
      </c>
      <c r="N155" s="97" t="s">
        <v>722</v>
      </c>
      <c r="O155" s="98">
        <v>73181588</v>
      </c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</row>
    <row r="156" spans="1:78" s="3" customFormat="1" ht="12.75" customHeight="1" x14ac:dyDescent="0.25">
      <c r="A156" s="2"/>
      <c r="B156" s="79"/>
      <c r="C156" s="59" t="s">
        <v>956</v>
      </c>
      <c r="D156" s="1" t="s">
        <v>957</v>
      </c>
      <c r="E156" s="91"/>
      <c r="F156" s="92" t="s">
        <v>60</v>
      </c>
      <c r="G156" s="93">
        <f t="shared" si="4"/>
        <v>350</v>
      </c>
      <c r="H156" s="94">
        <f t="shared" si="5"/>
        <v>0</v>
      </c>
      <c r="I156" s="93">
        <v>350</v>
      </c>
      <c r="J156" s="95">
        <f t="shared" si="7"/>
        <v>0</v>
      </c>
      <c r="K156" s="96">
        <v>2.2000000000000002</v>
      </c>
      <c r="L156" s="97">
        <f t="shared" si="6"/>
        <v>0</v>
      </c>
      <c r="M156" s="97" t="s">
        <v>958</v>
      </c>
      <c r="N156" s="97" t="s">
        <v>722</v>
      </c>
      <c r="O156" s="98">
        <v>73181588</v>
      </c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</row>
    <row r="157" spans="1:78" s="3" customFormat="1" ht="12.75" customHeight="1" x14ac:dyDescent="0.25">
      <c r="A157" s="2"/>
      <c r="B157" s="79"/>
      <c r="C157" s="59" t="s">
        <v>959</v>
      </c>
      <c r="D157" s="1" t="s">
        <v>960</v>
      </c>
      <c r="E157" s="91"/>
      <c r="F157" s="92" t="s">
        <v>60</v>
      </c>
      <c r="G157" s="93">
        <f t="shared" si="4"/>
        <v>420</v>
      </c>
      <c r="H157" s="94">
        <f t="shared" si="5"/>
        <v>0</v>
      </c>
      <c r="I157" s="93">
        <v>420</v>
      </c>
      <c r="J157" s="95">
        <f t="shared" si="7"/>
        <v>0</v>
      </c>
      <c r="K157" s="96">
        <v>2.5</v>
      </c>
      <c r="L157" s="97">
        <f t="shared" si="6"/>
        <v>0</v>
      </c>
      <c r="M157" s="98" t="s">
        <v>961</v>
      </c>
      <c r="N157" s="97" t="s">
        <v>722</v>
      </c>
      <c r="O157" s="98">
        <v>73181588</v>
      </c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</row>
    <row r="158" spans="1:78" s="3" customFormat="1" ht="12.75" customHeight="1" x14ac:dyDescent="0.25">
      <c r="A158" s="2"/>
      <c r="B158" s="79" t="s">
        <v>664</v>
      </c>
      <c r="C158" s="59" t="s">
        <v>161</v>
      </c>
      <c r="D158" s="1" t="s">
        <v>962</v>
      </c>
      <c r="E158" s="91"/>
      <c r="F158" s="92" t="s">
        <v>60</v>
      </c>
      <c r="G158" s="93">
        <f t="shared" si="4"/>
        <v>42</v>
      </c>
      <c r="H158" s="94">
        <f t="shared" si="5"/>
        <v>0</v>
      </c>
      <c r="I158" s="93">
        <v>42</v>
      </c>
      <c r="J158" s="95">
        <f t="shared" si="7"/>
        <v>0</v>
      </c>
      <c r="K158" s="96">
        <v>0.248</v>
      </c>
      <c r="L158" s="97">
        <f t="shared" si="6"/>
        <v>0</v>
      </c>
      <c r="M158" s="98" t="s">
        <v>963</v>
      </c>
      <c r="N158" s="97" t="s">
        <v>722</v>
      </c>
      <c r="O158" s="98">
        <v>73182200</v>
      </c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</row>
    <row r="159" spans="1:78" s="3" customFormat="1" ht="12.75" customHeight="1" x14ac:dyDescent="0.25">
      <c r="A159" s="2"/>
      <c r="B159" s="79" t="s">
        <v>664</v>
      </c>
      <c r="C159" s="59" t="s">
        <v>162</v>
      </c>
      <c r="D159" s="1" t="s">
        <v>964</v>
      </c>
      <c r="E159" s="91"/>
      <c r="F159" s="92" t="s">
        <v>60</v>
      </c>
      <c r="G159" s="93">
        <f t="shared" ref="G159:G203" si="8">I159*(1-J159)</f>
        <v>44</v>
      </c>
      <c r="H159" s="94">
        <f t="shared" ref="H159:H203" si="9">E159*G159</f>
        <v>0</v>
      </c>
      <c r="I159" s="93">
        <v>44</v>
      </c>
      <c r="J159" s="95">
        <f t="shared" si="7"/>
        <v>0</v>
      </c>
      <c r="K159" s="96">
        <v>0.15</v>
      </c>
      <c r="L159" s="97">
        <f t="shared" ref="L159:L203" si="10">E159*K159</f>
        <v>0</v>
      </c>
      <c r="M159" s="98" t="s">
        <v>965</v>
      </c>
      <c r="N159" s="97" t="s">
        <v>722</v>
      </c>
      <c r="O159" s="98">
        <v>73182200</v>
      </c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</row>
    <row r="160" spans="1:78" s="3" customFormat="1" ht="12.75" customHeight="1" x14ac:dyDescent="0.25">
      <c r="A160" s="2"/>
      <c r="B160" s="79" t="s">
        <v>664</v>
      </c>
      <c r="C160" s="59" t="s">
        <v>163</v>
      </c>
      <c r="D160" s="1" t="s">
        <v>966</v>
      </c>
      <c r="E160" s="91"/>
      <c r="F160" s="92" t="s">
        <v>60</v>
      </c>
      <c r="G160" s="93">
        <f t="shared" si="8"/>
        <v>93</v>
      </c>
      <c r="H160" s="94">
        <f t="shared" si="9"/>
        <v>0</v>
      </c>
      <c r="I160" s="93">
        <v>93</v>
      </c>
      <c r="J160" s="95">
        <f t="shared" ref="J160:J203" si="11">E$15/100</f>
        <v>0</v>
      </c>
      <c r="K160" s="96">
        <v>0.56200000000000006</v>
      </c>
      <c r="L160" s="97">
        <f t="shared" si="10"/>
        <v>0</v>
      </c>
      <c r="M160" s="98" t="s">
        <v>967</v>
      </c>
      <c r="N160" s="97" t="s">
        <v>722</v>
      </c>
      <c r="O160" s="98">
        <v>73182200</v>
      </c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</row>
    <row r="161" spans="1:78" s="3" customFormat="1" ht="12.75" customHeight="1" x14ac:dyDescent="0.25">
      <c r="A161" s="2"/>
      <c r="B161" s="79" t="s">
        <v>664</v>
      </c>
      <c r="C161" s="59" t="s">
        <v>164</v>
      </c>
      <c r="D161" s="1" t="s">
        <v>968</v>
      </c>
      <c r="E161" s="91"/>
      <c r="F161" s="92" t="s">
        <v>60</v>
      </c>
      <c r="G161" s="93">
        <f t="shared" si="8"/>
        <v>64</v>
      </c>
      <c r="H161" s="94">
        <f t="shared" si="9"/>
        <v>0</v>
      </c>
      <c r="I161" s="93">
        <v>64</v>
      </c>
      <c r="J161" s="95">
        <f t="shared" si="11"/>
        <v>0</v>
      </c>
      <c r="K161" s="96">
        <v>0.33600000000000002</v>
      </c>
      <c r="L161" s="97">
        <f t="shared" si="10"/>
        <v>0</v>
      </c>
      <c r="M161" s="98" t="s">
        <v>969</v>
      </c>
      <c r="N161" s="97" t="s">
        <v>722</v>
      </c>
      <c r="O161" s="98">
        <v>73182200</v>
      </c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</row>
    <row r="162" spans="1:78" ht="12.75" customHeight="1" x14ac:dyDescent="0.25">
      <c r="B162" s="79"/>
      <c r="C162" s="59" t="s">
        <v>970</v>
      </c>
      <c r="D162" s="1" t="s">
        <v>971</v>
      </c>
      <c r="E162" s="91"/>
      <c r="F162" s="92" t="s">
        <v>60</v>
      </c>
      <c r="G162" s="93">
        <f t="shared" si="8"/>
        <v>135</v>
      </c>
      <c r="H162" s="94">
        <f t="shared" si="9"/>
        <v>0</v>
      </c>
      <c r="I162" s="93">
        <v>135</v>
      </c>
      <c r="J162" s="95">
        <f t="shared" si="11"/>
        <v>0</v>
      </c>
      <c r="K162" s="96">
        <v>0.4</v>
      </c>
      <c r="L162" s="97">
        <f>E162*K162</f>
        <v>0</v>
      </c>
      <c r="M162" s="83">
        <v>18592648193316</v>
      </c>
      <c r="N162" s="97" t="s">
        <v>722</v>
      </c>
      <c r="O162" s="98">
        <v>73182200</v>
      </c>
    </row>
    <row r="163" spans="1:78" s="3" customFormat="1" ht="12.75" customHeight="1" x14ac:dyDescent="0.25">
      <c r="A163" s="2"/>
      <c r="B163" s="79" t="s">
        <v>664</v>
      </c>
      <c r="C163" s="59" t="s">
        <v>165</v>
      </c>
      <c r="D163" s="1" t="s">
        <v>972</v>
      </c>
      <c r="E163" s="91"/>
      <c r="F163" s="92" t="s">
        <v>60</v>
      </c>
      <c r="G163" s="93">
        <f t="shared" si="8"/>
        <v>70</v>
      </c>
      <c r="H163" s="94">
        <f t="shared" si="9"/>
        <v>0</v>
      </c>
      <c r="I163" s="93">
        <v>70</v>
      </c>
      <c r="J163" s="95">
        <f t="shared" si="11"/>
        <v>0</v>
      </c>
      <c r="K163" s="96">
        <v>0.28799999999999998</v>
      </c>
      <c r="L163" s="97">
        <f t="shared" si="10"/>
        <v>0</v>
      </c>
      <c r="M163" s="98" t="s">
        <v>973</v>
      </c>
      <c r="N163" s="97" t="s">
        <v>722</v>
      </c>
      <c r="O163" s="98">
        <v>73181660</v>
      </c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</row>
    <row r="164" spans="1:78" s="3" customFormat="1" ht="12.75" customHeight="1" x14ac:dyDescent="0.25">
      <c r="A164" s="2"/>
      <c r="B164" s="79" t="s">
        <v>664</v>
      </c>
      <c r="C164" s="59" t="s">
        <v>166</v>
      </c>
      <c r="D164" s="1" t="s">
        <v>974</v>
      </c>
      <c r="E164" s="91"/>
      <c r="F164" s="92" t="s">
        <v>60</v>
      </c>
      <c r="G164" s="93">
        <f t="shared" si="8"/>
        <v>86</v>
      </c>
      <c r="H164" s="94">
        <f t="shared" si="9"/>
        <v>0</v>
      </c>
      <c r="I164" s="93">
        <v>86</v>
      </c>
      <c r="J164" s="95">
        <f t="shared" si="11"/>
        <v>0</v>
      </c>
      <c r="K164" s="96">
        <v>0.45</v>
      </c>
      <c r="L164" s="97">
        <f t="shared" si="10"/>
        <v>0</v>
      </c>
      <c r="M164" s="98" t="s">
        <v>975</v>
      </c>
      <c r="N164" s="97" t="s">
        <v>722</v>
      </c>
      <c r="O164" s="98">
        <v>73181660</v>
      </c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</row>
    <row r="165" spans="1:78" s="3" customFormat="1" ht="12.75" customHeight="1" x14ac:dyDescent="0.25">
      <c r="A165" s="2"/>
      <c r="B165" s="79" t="s">
        <v>664</v>
      </c>
      <c r="C165" s="59" t="s">
        <v>167</v>
      </c>
      <c r="D165" s="1" t="s">
        <v>976</v>
      </c>
      <c r="E165" s="91"/>
      <c r="F165" s="92" t="s">
        <v>60</v>
      </c>
      <c r="G165" s="93">
        <f t="shared" si="8"/>
        <v>133</v>
      </c>
      <c r="H165" s="94">
        <f t="shared" si="9"/>
        <v>0</v>
      </c>
      <c r="I165" s="93">
        <v>133</v>
      </c>
      <c r="J165" s="95">
        <f t="shared" si="11"/>
        <v>0</v>
      </c>
      <c r="K165" s="96">
        <v>0.61399999999999999</v>
      </c>
      <c r="L165" s="97">
        <f t="shared" si="10"/>
        <v>0</v>
      </c>
      <c r="M165" s="98" t="s">
        <v>977</v>
      </c>
      <c r="N165" s="97" t="s">
        <v>722</v>
      </c>
      <c r="O165" s="98">
        <v>73181660</v>
      </c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</row>
    <row r="166" spans="1:78" ht="12.75" customHeight="1" x14ac:dyDescent="0.25">
      <c r="B166" s="79"/>
      <c r="C166" s="59" t="s">
        <v>978</v>
      </c>
      <c r="D166" s="1" t="s">
        <v>979</v>
      </c>
      <c r="E166" s="91"/>
      <c r="F166" s="92" t="s">
        <v>60</v>
      </c>
      <c r="G166" s="93">
        <f t="shared" si="8"/>
        <v>92</v>
      </c>
      <c r="H166" s="94">
        <f t="shared" si="9"/>
        <v>0</v>
      </c>
      <c r="I166" s="93">
        <v>92</v>
      </c>
      <c r="J166" s="95">
        <f t="shared" si="11"/>
        <v>0</v>
      </c>
      <c r="K166" s="96">
        <v>0.7</v>
      </c>
      <c r="L166" s="97">
        <f t="shared" si="10"/>
        <v>0</v>
      </c>
      <c r="M166" s="83">
        <v>18592648194306</v>
      </c>
      <c r="N166" s="97" t="s">
        <v>722</v>
      </c>
      <c r="O166" s="98">
        <v>73181660</v>
      </c>
    </row>
    <row r="167" spans="1:78" ht="12.75" customHeight="1" x14ac:dyDescent="0.25">
      <c r="B167" s="79"/>
      <c r="C167" s="59" t="s">
        <v>980</v>
      </c>
      <c r="D167" s="1" t="s">
        <v>981</v>
      </c>
      <c r="E167" s="91"/>
      <c r="F167" s="92" t="s">
        <v>60</v>
      </c>
      <c r="G167" s="93">
        <f t="shared" si="8"/>
        <v>142</v>
      </c>
      <c r="H167" s="94">
        <f t="shared" si="9"/>
        <v>0</v>
      </c>
      <c r="I167" s="93">
        <v>142</v>
      </c>
      <c r="J167" s="95">
        <f t="shared" si="11"/>
        <v>0</v>
      </c>
      <c r="K167" s="96">
        <v>0.8</v>
      </c>
      <c r="L167" s="97">
        <f t="shared" si="10"/>
        <v>0</v>
      </c>
      <c r="M167" s="83">
        <v>18592648194313</v>
      </c>
      <c r="N167" s="97" t="s">
        <v>722</v>
      </c>
      <c r="O167" s="98">
        <v>73181660</v>
      </c>
    </row>
    <row r="168" spans="1:78" s="3" customFormat="1" ht="12.75" customHeight="1" x14ac:dyDescent="0.25">
      <c r="A168" s="2"/>
      <c r="B168" s="79" t="s">
        <v>664</v>
      </c>
      <c r="C168" s="59" t="s">
        <v>168</v>
      </c>
      <c r="D168" s="1" t="s">
        <v>982</v>
      </c>
      <c r="E168" s="91"/>
      <c r="F168" s="92" t="s">
        <v>60</v>
      </c>
      <c r="G168" s="93">
        <f t="shared" si="8"/>
        <v>151</v>
      </c>
      <c r="H168" s="94">
        <f t="shared" si="9"/>
        <v>0</v>
      </c>
      <c r="I168" s="93">
        <v>151</v>
      </c>
      <c r="J168" s="95">
        <f t="shared" si="11"/>
        <v>0</v>
      </c>
      <c r="K168" s="96">
        <v>1.115</v>
      </c>
      <c r="L168" s="97">
        <f t="shared" si="10"/>
        <v>0</v>
      </c>
      <c r="M168" s="98" t="s">
        <v>983</v>
      </c>
      <c r="N168" s="97" t="s">
        <v>722</v>
      </c>
      <c r="O168" s="98">
        <v>73181290</v>
      </c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</row>
    <row r="169" spans="1:78" s="3" customFormat="1" ht="12.75" customHeight="1" x14ac:dyDescent="0.25">
      <c r="A169" s="2"/>
      <c r="B169" s="79" t="s">
        <v>664</v>
      </c>
      <c r="C169" s="59" t="s">
        <v>169</v>
      </c>
      <c r="D169" s="1" t="s">
        <v>984</v>
      </c>
      <c r="E169" s="91"/>
      <c r="F169" s="92" t="s">
        <v>60</v>
      </c>
      <c r="G169" s="93">
        <f t="shared" si="8"/>
        <v>176</v>
      </c>
      <c r="H169" s="94">
        <f t="shared" si="9"/>
        <v>0</v>
      </c>
      <c r="I169" s="93">
        <v>176</v>
      </c>
      <c r="J169" s="95">
        <f t="shared" si="11"/>
        <v>0</v>
      </c>
      <c r="K169" s="96">
        <v>1.2649999999999999</v>
      </c>
      <c r="L169" s="97">
        <f t="shared" si="10"/>
        <v>0</v>
      </c>
      <c r="M169" s="98" t="s">
        <v>985</v>
      </c>
      <c r="N169" s="97" t="s">
        <v>722</v>
      </c>
      <c r="O169" s="98">
        <v>73181290</v>
      </c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</row>
    <row r="170" spans="1:78" s="3" customFormat="1" ht="12.75" customHeight="1" x14ac:dyDescent="0.25">
      <c r="A170" s="2"/>
      <c r="B170" s="79" t="s">
        <v>664</v>
      </c>
      <c r="C170" s="59" t="s">
        <v>170</v>
      </c>
      <c r="D170" s="1" t="s">
        <v>986</v>
      </c>
      <c r="E170" s="91"/>
      <c r="F170" s="92" t="s">
        <v>60</v>
      </c>
      <c r="G170" s="93">
        <f t="shared" si="8"/>
        <v>230</v>
      </c>
      <c r="H170" s="94">
        <f t="shared" si="9"/>
        <v>0</v>
      </c>
      <c r="I170" s="93">
        <v>230</v>
      </c>
      <c r="J170" s="95">
        <f t="shared" si="11"/>
        <v>0</v>
      </c>
      <c r="K170" s="96">
        <v>1.3660000000000001</v>
      </c>
      <c r="L170" s="97">
        <f t="shared" si="10"/>
        <v>0</v>
      </c>
      <c r="M170" s="98" t="s">
        <v>987</v>
      </c>
      <c r="N170" s="97" t="s">
        <v>722</v>
      </c>
      <c r="O170" s="98">
        <v>73181290</v>
      </c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</row>
    <row r="171" spans="1:78" s="3" customFormat="1" ht="12.75" customHeight="1" x14ac:dyDescent="0.25">
      <c r="A171" s="2"/>
      <c r="B171" s="79" t="s">
        <v>664</v>
      </c>
      <c r="C171" s="59" t="s">
        <v>171</v>
      </c>
      <c r="D171" s="1" t="s">
        <v>988</v>
      </c>
      <c r="E171" s="91"/>
      <c r="F171" s="92" t="s">
        <v>60</v>
      </c>
      <c r="G171" s="93">
        <f t="shared" si="8"/>
        <v>340</v>
      </c>
      <c r="H171" s="94">
        <f t="shared" si="9"/>
        <v>0</v>
      </c>
      <c r="I171" s="93">
        <v>340</v>
      </c>
      <c r="J171" s="95">
        <f t="shared" si="11"/>
        <v>0</v>
      </c>
      <c r="K171" s="96">
        <v>2.2320000000000002</v>
      </c>
      <c r="L171" s="97">
        <f t="shared" si="10"/>
        <v>0</v>
      </c>
      <c r="M171" s="98" t="s">
        <v>989</v>
      </c>
      <c r="N171" s="97" t="s">
        <v>722</v>
      </c>
      <c r="O171" s="98">
        <v>73181290</v>
      </c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</row>
    <row r="172" spans="1:78" s="3" customFormat="1" ht="12.75" customHeight="1" x14ac:dyDescent="0.25">
      <c r="A172" s="2"/>
      <c r="B172" s="79" t="s">
        <v>664</v>
      </c>
      <c r="C172" s="59" t="s">
        <v>172</v>
      </c>
      <c r="D172" s="1" t="s">
        <v>990</v>
      </c>
      <c r="E172" s="91"/>
      <c r="F172" s="92" t="s">
        <v>60</v>
      </c>
      <c r="G172" s="93">
        <f t="shared" si="8"/>
        <v>420</v>
      </c>
      <c r="H172" s="94">
        <f t="shared" si="9"/>
        <v>0</v>
      </c>
      <c r="I172" s="93">
        <v>420</v>
      </c>
      <c r="J172" s="95">
        <f t="shared" si="11"/>
        <v>0</v>
      </c>
      <c r="K172" s="96">
        <v>2.625</v>
      </c>
      <c r="L172" s="97">
        <f t="shared" si="10"/>
        <v>0</v>
      </c>
      <c r="M172" s="98" t="s">
        <v>991</v>
      </c>
      <c r="N172" s="97" t="s">
        <v>722</v>
      </c>
      <c r="O172" s="98">
        <v>73181290</v>
      </c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</row>
    <row r="173" spans="1:78" s="3" customFormat="1" ht="12.75" customHeight="1" x14ac:dyDescent="0.25">
      <c r="A173" s="2"/>
      <c r="B173" s="79" t="s">
        <v>664</v>
      </c>
      <c r="C173" s="59" t="s">
        <v>173</v>
      </c>
      <c r="D173" s="1" t="s">
        <v>992</v>
      </c>
      <c r="E173" s="91"/>
      <c r="F173" s="92" t="s">
        <v>50</v>
      </c>
      <c r="G173" s="93">
        <f t="shared" si="8"/>
        <v>489</v>
      </c>
      <c r="H173" s="94">
        <f t="shared" si="9"/>
        <v>0</v>
      </c>
      <c r="I173" s="93">
        <v>489</v>
      </c>
      <c r="J173" s="95">
        <f t="shared" si="11"/>
        <v>0</v>
      </c>
      <c r="K173" s="96">
        <v>0.63</v>
      </c>
      <c r="L173" s="97">
        <f t="shared" si="10"/>
        <v>0</v>
      </c>
      <c r="M173" s="98" t="s">
        <v>993</v>
      </c>
      <c r="N173" s="97" t="s">
        <v>722</v>
      </c>
      <c r="O173" s="98">
        <v>32141010</v>
      </c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</row>
    <row r="174" spans="1:78" s="3" customFormat="1" ht="12.75" customHeight="1" x14ac:dyDescent="0.25">
      <c r="A174" s="2"/>
      <c r="B174" s="66" t="s">
        <v>664</v>
      </c>
      <c r="C174" s="59" t="s">
        <v>174</v>
      </c>
      <c r="D174" s="1" t="s">
        <v>994</v>
      </c>
      <c r="E174" s="91"/>
      <c r="F174" s="92" t="s">
        <v>50</v>
      </c>
      <c r="G174" s="93">
        <f t="shared" si="8"/>
        <v>509</v>
      </c>
      <c r="H174" s="94">
        <f t="shared" si="9"/>
        <v>0</v>
      </c>
      <c r="I174" s="93">
        <v>509</v>
      </c>
      <c r="J174" s="95">
        <f t="shared" si="11"/>
        <v>0</v>
      </c>
      <c r="K174" s="96">
        <v>0.63</v>
      </c>
      <c r="L174" s="97">
        <f t="shared" si="10"/>
        <v>0</v>
      </c>
      <c r="M174" s="98" t="s">
        <v>995</v>
      </c>
      <c r="N174" s="97" t="s">
        <v>722</v>
      </c>
      <c r="O174" s="98">
        <v>32141010</v>
      </c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</row>
    <row r="175" spans="1:78" s="3" customFormat="1" ht="12.75" customHeight="1" x14ac:dyDescent="0.25">
      <c r="A175" s="2"/>
      <c r="B175" s="79" t="s">
        <v>664</v>
      </c>
      <c r="C175" s="59" t="s">
        <v>175</v>
      </c>
      <c r="D175" s="1" t="s">
        <v>717</v>
      </c>
      <c r="E175" s="91"/>
      <c r="F175" s="92" t="s">
        <v>50</v>
      </c>
      <c r="G175" s="93">
        <f t="shared" si="8"/>
        <v>308</v>
      </c>
      <c r="H175" s="94">
        <f t="shared" si="9"/>
        <v>0</v>
      </c>
      <c r="I175" s="93">
        <v>308</v>
      </c>
      <c r="J175" s="95">
        <f t="shared" si="11"/>
        <v>0</v>
      </c>
      <c r="K175" s="96">
        <v>5.0999999999999997E-2</v>
      </c>
      <c r="L175" s="97">
        <f t="shared" si="10"/>
        <v>0</v>
      </c>
      <c r="M175" s="98" t="s">
        <v>996</v>
      </c>
      <c r="N175" s="97" t="s">
        <v>722</v>
      </c>
      <c r="O175" s="98">
        <v>73262000</v>
      </c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</row>
    <row r="176" spans="1:78" s="3" customFormat="1" ht="12.75" customHeight="1" x14ac:dyDescent="0.25">
      <c r="A176" s="2"/>
      <c r="B176" s="79" t="s">
        <v>664</v>
      </c>
      <c r="C176" s="59" t="s">
        <v>176</v>
      </c>
      <c r="D176" s="1" t="s">
        <v>997</v>
      </c>
      <c r="E176" s="91"/>
      <c r="F176" s="92" t="s">
        <v>50</v>
      </c>
      <c r="G176" s="93">
        <f t="shared" si="8"/>
        <v>19</v>
      </c>
      <c r="H176" s="94">
        <f t="shared" si="9"/>
        <v>0</v>
      </c>
      <c r="I176" s="100">
        <v>19</v>
      </c>
      <c r="J176" s="95">
        <f t="shared" si="11"/>
        <v>0</v>
      </c>
      <c r="K176" s="96">
        <v>1.6E-2</v>
      </c>
      <c r="L176" s="97">
        <f t="shared" si="10"/>
        <v>0</v>
      </c>
      <c r="M176" s="98" t="s">
        <v>998</v>
      </c>
      <c r="N176" s="97" t="s">
        <v>722</v>
      </c>
      <c r="O176" s="98">
        <v>73181499</v>
      </c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</row>
    <row r="177" spans="1:78" s="3" customFormat="1" ht="12.75" customHeight="1" x14ac:dyDescent="0.25">
      <c r="A177" s="2"/>
      <c r="B177" s="2"/>
      <c r="C177" s="59" t="s">
        <v>999</v>
      </c>
      <c r="D177" s="1" t="s">
        <v>1000</v>
      </c>
      <c r="E177" s="91"/>
      <c r="F177" s="92" t="s">
        <v>50</v>
      </c>
      <c r="G177" s="93">
        <f t="shared" si="8"/>
        <v>20</v>
      </c>
      <c r="H177" s="94">
        <f t="shared" si="9"/>
        <v>0</v>
      </c>
      <c r="I177" s="100">
        <v>20</v>
      </c>
      <c r="J177" s="95">
        <f t="shared" si="11"/>
        <v>0</v>
      </c>
      <c r="K177" s="96">
        <v>1.9E-2</v>
      </c>
      <c r="L177" s="97">
        <f t="shared" si="10"/>
        <v>0</v>
      </c>
      <c r="M177" s="85">
        <v>8592648196129</v>
      </c>
      <c r="N177" s="97" t="s">
        <v>722</v>
      </c>
      <c r="O177" s="98">
        <v>73181499</v>
      </c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</row>
    <row r="178" spans="1:78" s="3" customFormat="1" ht="12.75" customHeight="1" x14ac:dyDescent="0.25">
      <c r="A178" s="2"/>
      <c r="B178" s="79" t="s">
        <v>664</v>
      </c>
      <c r="C178" s="59" t="s">
        <v>177</v>
      </c>
      <c r="D178" s="1" t="s">
        <v>1001</v>
      </c>
      <c r="E178" s="91"/>
      <c r="F178" s="92" t="s">
        <v>50</v>
      </c>
      <c r="G178" s="93">
        <f t="shared" si="8"/>
        <v>36</v>
      </c>
      <c r="H178" s="94">
        <f t="shared" si="9"/>
        <v>0</v>
      </c>
      <c r="I178" s="100">
        <v>36</v>
      </c>
      <c r="J178" s="95">
        <f t="shared" si="11"/>
        <v>0</v>
      </c>
      <c r="K178" s="96">
        <v>3.3000000000000002E-2</v>
      </c>
      <c r="L178" s="97">
        <f t="shared" si="10"/>
        <v>0</v>
      </c>
      <c r="M178" s="98" t="s">
        <v>1002</v>
      </c>
      <c r="N178" s="97" t="s">
        <v>722</v>
      </c>
      <c r="O178" s="98">
        <v>73181499</v>
      </c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</row>
    <row r="179" spans="1:78" s="3" customFormat="1" ht="12.75" customHeight="1" x14ac:dyDescent="0.25">
      <c r="A179" s="2"/>
      <c r="B179" s="79" t="s">
        <v>664</v>
      </c>
      <c r="C179" s="59" t="s">
        <v>178</v>
      </c>
      <c r="D179" s="1" t="s">
        <v>1003</v>
      </c>
      <c r="E179" s="91"/>
      <c r="F179" s="92" t="s">
        <v>50</v>
      </c>
      <c r="G179" s="93">
        <f t="shared" si="8"/>
        <v>26</v>
      </c>
      <c r="H179" s="94">
        <f t="shared" si="9"/>
        <v>0</v>
      </c>
      <c r="I179" s="100">
        <v>26</v>
      </c>
      <c r="J179" s="95">
        <f t="shared" si="11"/>
        <v>0</v>
      </c>
      <c r="K179" s="96">
        <v>2.5000000000000001E-2</v>
      </c>
      <c r="L179" s="97">
        <f t="shared" si="10"/>
        <v>0</v>
      </c>
      <c r="M179" s="98" t="s">
        <v>1004</v>
      </c>
      <c r="N179" s="97" t="s">
        <v>722</v>
      </c>
      <c r="O179" s="98">
        <v>73181499</v>
      </c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</row>
    <row r="180" spans="1:78" s="3" customFormat="1" ht="12.75" customHeight="1" x14ac:dyDescent="0.25">
      <c r="A180" s="2"/>
      <c r="B180" s="79" t="s">
        <v>664</v>
      </c>
      <c r="C180" s="59" t="s">
        <v>179</v>
      </c>
      <c r="D180" s="1" t="s">
        <v>1005</v>
      </c>
      <c r="E180" s="91"/>
      <c r="F180" s="92" t="s">
        <v>50</v>
      </c>
      <c r="G180" s="93">
        <f t="shared" si="8"/>
        <v>29</v>
      </c>
      <c r="H180" s="94">
        <f t="shared" si="9"/>
        <v>0</v>
      </c>
      <c r="I180" s="100">
        <v>29</v>
      </c>
      <c r="J180" s="95">
        <f t="shared" si="11"/>
        <v>0</v>
      </c>
      <c r="K180" s="96">
        <v>2.8000000000000001E-2</v>
      </c>
      <c r="L180" s="97">
        <f t="shared" si="10"/>
        <v>0</v>
      </c>
      <c r="M180" s="98" t="s">
        <v>1006</v>
      </c>
      <c r="N180" s="97" t="s">
        <v>722</v>
      </c>
      <c r="O180" s="98">
        <v>73181499</v>
      </c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</row>
    <row r="181" spans="1:78" s="3" customFormat="1" ht="12.75" customHeight="1" x14ac:dyDescent="0.25">
      <c r="A181" s="2"/>
      <c r="B181" s="79" t="s">
        <v>664</v>
      </c>
      <c r="C181" s="59" t="s">
        <v>180</v>
      </c>
      <c r="D181" s="1" t="s">
        <v>1007</v>
      </c>
      <c r="E181" s="91"/>
      <c r="F181" s="92" t="s">
        <v>50</v>
      </c>
      <c r="G181" s="93">
        <f t="shared" si="8"/>
        <v>39</v>
      </c>
      <c r="H181" s="94">
        <f t="shared" si="9"/>
        <v>0</v>
      </c>
      <c r="I181" s="100">
        <v>39</v>
      </c>
      <c r="J181" s="95">
        <f t="shared" si="11"/>
        <v>0</v>
      </c>
      <c r="K181" s="96">
        <v>0.05</v>
      </c>
      <c r="L181" s="97">
        <f t="shared" si="10"/>
        <v>0</v>
      </c>
      <c r="M181" s="98" t="s">
        <v>1008</v>
      </c>
      <c r="N181" s="97" t="s">
        <v>722</v>
      </c>
      <c r="O181" s="98">
        <v>73181499</v>
      </c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</row>
    <row r="182" spans="1:78" s="3" customFormat="1" ht="12.75" customHeight="1" x14ac:dyDescent="0.25">
      <c r="A182" s="2"/>
      <c r="B182" s="79" t="s">
        <v>664</v>
      </c>
      <c r="C182" s="59" t="s">
        <v>181</v>
      </c>
      <c r="D182" s="1" t="s">
        <v>1009</v>
      </c>
      <c r="E182" s="91"/>
      <c r="F182" s="92" t="s">
        <v>50</v>
      </c>
      <c r="G182" s="93">
        <f t="shared" si="8"/>
        <v>10</v>
      </c>
      <c r="H182" s="94">
        <f t="shared" si="9"/>
        <v>0</v>
      </c>
      <c r="I182" s="100">
        <v>10</v>
      </c>
      <c r="J182" s="95">
        <f t="shared" si="11"/>
        <v>0</v>
      </c>
      <c r="K182" s="96">
        <v>1.0999999999999999E-2</v>
      </c>
      <c r="L182" s="97">
        <f t="shared" si="10"/>
        <v>0</v>
      </c>
      <c r="M182" s="98" t="s">
        <v>1010</v>
      </c>
      <c r="N182" s="97" t="s">
        <v>722</v>
      </c>
      <c r="O182" s="98">
        <v>73181900</v>
      </c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</row>
    <row r="183" spans="1:78" ht="12.75" customHeight="1" x14ac:dyDescent="0.25">
      <c r="B183" s="79"/>
      <c r="C183" s="59" t="s">
        <v>1011</v>
      </c>
      <c r="D183" s="1" t="s">
        <v>1012</v>
      </c>
      <c r="E183" s="91"/>
      <c r="F183" s="92" t="s">
        <v>50</v>
      </c>
      <c r="G183" s="93">
        <f t="shared" si="8"/>
        <v>11</v>
      </c>
      <c r="H183" s="94">
        <f t="shared" si="9"/>
        <v>0</v>
      </c>
      <c r="I183" s="100">
        <v>11</v>
      </c>
      <c r="J183" s="95">
        <f t="shared" si="11"/>
        <v>0</v>
      </c>
      <c r="K183" s="96">
        <v>2.5000000000000001E-2</v>
      </c>
      <c r="L183" s="97">
        <f t="shared" si="10"/>
        <v>0</v>
      </c>
      <c r="M183" s="83">
        <v>8592648196693</v>
      </c>
      <c r="N183" s="97" t="s">
        <v>722</v>
      </c>
      <c r="O183" s="98">
        <v>73181900</v>
      </c>
    </row>
    <row r="184" spans="1:78" s="3" customFormat="1" ht="12.75" customHeight="1" x14ac:dyDescent="0.25">
      <c r="A184" s="2"/>
      <c r="B184" s="79" t="s">
        <v>664</v>
      </c>
      <c r="C184" s="59" t="s">
        <v>182</v>
      </c>
      <c r="D184" s="1" t="s">
        <v>1013</v>
      </c>
      <c r="E184" s="91"/>
      <c r="F184" s="92" t="s">
        <v>50</v>
      </c>
      <c r="G184" s="93">
        <f t="shared" si="8"/>
        <v>34</v>
      </c>
      <c r="H184" s="94">
        <f t="shared" si="9"/>
        <v>0</v>
      </c>
      <c r="I184" s="100">
        <v>34</v>
      </c>
      <c r="J184" s="95">
        <f t="shared" si="11"/>
        <v>0</v>
      </c>
      <c r="K184" s="96">
        <v>0.03</v>
      </c>
      <c r="L184" s="97">
        <f t="shared" si="10"/>
        <v>0</v>
      </c>
      <c r="M184" s="98" t="s">
        <v>1014</v>
      </c>
      <c r="N184" s="97" t="s">
        <v>722</v>
      </c>
      <c r="O184" s="98">
        <v>73181900</v>
      </c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</row>
    <row r="185" spans="1:78" ht="12.75" customHeight="1" x14ac:dyDescent="0.25">
      <c r="B185" s="79"/>
      <c r="C185" s="59" t="s">
        <v>1015</v>
      </c>
      <c r="D185" s="1" t="s">
        <v>1016</v>
      </c>
      <c r="E185" s="91"/>
      <c r="F185" s="92" t="s">
        <v>50</v>
      </c>
      <c r="G185" s="93">
        <f t="shared" si="8"/>
        <v>47</v>
      </c>
      <c r="H185" s="94">
        <f t="shared" si="9"/>
        <v>0</v>
      </c>
      <c r="I185" s="100">
        <v>47</v>
      </c>
      <c r="J185" s="95">
        <f t="shared" si="11"/>
        <v>0</v>
      </c>
      <c r="K185" s="96">
        <v>0.04</v>
      </c>
      <c r="L185" s="97">
        <f t="shared" si="10"/>
        <v>0</v>
      </c>
      <c r="M185" s="83">
        <v>8592648196785</v>
      </c>
      <c r="N185" s="97" t="s">
        <v>722</v>
      </c>
      <c r="O185" s="98">
        <v>73181900</v>
      </c>
    </row>
    <row r="186" spans="1:78" s="3" customFormat="1" ht="12.75" customHeight="1" x14ac:dyDescent="0.25">
      <c r="A186" s="2"/>
      <c r="B186" s="86" t="s">
        <v>664</v>
      </c>
      <c r="C186" s="59" t="s">
        <v>183</v>
      </c>
      <c r="D186" s="1" t="s">
        <v>1017</v>
      </c>
      <c r="E186" s="91"/>
      <c r="F186" s="92" t="s">
        <v>50</v>
      </c>
      <c r="G186" s="93">
        <f t="shared" si="8"/>
        <v>106</v>
      </c>
      <c r="H186" s="94">
        <f t="shared" si="9"/>
        <v>0</v>
      </c>
      <c r="I186" s="100">
        <v>106</v>
      </c>
      <c r="J186" s="95">
        <f t="shared" si="11"/>
        <v>0</v>
      </c>
      <c r="K186" s="96">
        <v>6.0000000000000001E-3</v>
      </c>
      <c r="L186" s="97">
        <f t="shared" si="10"/>
        <v>0</v>
      </c>
      <c r="M186" s="98" t="s">
        <v>1018</v>
      </c>
      <c r="N186" s="97" t="s">
        <v>722</v>
      </c>
      <c r="O186" s="98">
        <v>73181900</v>
      </c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</row>
    <row r="187" spans="1:78" ht="12.75" customHeight="1" x14ac:dyDescent="0.25">
      <c r="B187" s="115" t="s">
        <v>664</v>
      </c>
      <c r="C187" s="59" t="s">
        <v>1019</v>
      </c>
      <c r="D187" s="1" t="s">
        <v>1020</v>
      </c>
      <c r="E187" s="91"/>
      <c r="F187" s="92" t="s">
        <v>50</v>
      </c>
      <c r="G187" s="93">
        <f t="shared" si="8"/>
        <v>2898</v>
      </c>
      <c r="H187" s="94">
        <f t="shared" si="9"/>
        <v>0</v>
      </c>
      <c r="I187" s="93">
        <v>2898</v>
      </c>
      <c r="J187" s="95">
        <f t="shared" si="11"/>
        <v>0</v>
      </c>
      <c r="K187" s="96">
        <v>4.13</v>
      </c>
      <c r="L187" s="97">
        <f t="shared" si="10"/>
        <v>0</v>
      </c>
      <c r="M187" s="97">
        <v>8592648198031</v>
      </c>
      <c r="N187" s="2">
        <v>1</v>
      </c>
      <c r="O187" s="98">
        <v>68118200</v>
      </c>
    </row>
    <row r="188" spans="1:78" ht="12.75" customHeight="1" x14ac:dyDescent="0.25">
      <c r="B188" s="115" t="s">
        <v>664</v>
      </c>
      <c r="C188" s="59" t="s">
        <v>1021</v>
      </c>
      <c r="D188" s="1" t="s">
        <v>1022</v>
      </c>
      <c r="E188" s="91"/>
      <c r="F188" s="92" t="s">
        <v>50</v>
      </c>
      <c r="G188" s="93">
        <f t="shared" si="8"/>
        <v>3591</v>
      </c>
      <c r="H188" s="94">
        <f t="shared" si="9"/>
        <v>0</v>
      </c>
      <c r="I188" s="93">
        <v>3591</v>
      </c>
      <c r="J188" s="95">
        <f t="shared" si="11"/>
        <v>0</v>
      </c>
      <c r="K188" s="96">
        <v>5.35</v>
      </c>
      <c r="L188" s="97">
        <f t="shared" si="10"/>
        <v>0</v>
      </c>
      <c r="M188" s="97">
        <v>8592648198055</v>
      </c>
      <c r="N188" s="2">
        <v>1</v>
      </c>
      <c r="O188" s="98">
        <v>68118200</v>
      </c>
    </row>
    <row r="189" spans="1:78" s="3" customFormat="1" ht="12.75" customHeight="1" x14ac:dyDescent="0.25">
      <c r="A189" s="2"/>
      <c r="B189" s="79" t="s">
        <v>664</v>
      </c>
      <c r="C189" s="59" t="s">
        <v>184</v>
      </c>
      <c r="D189" s="1" t="s">
        <v>1023</v>
      </c>
      <c r="E189" s="91"/>
      <c r="F189" s="92" t="s">
        <v>50</v>
      </c>
      <c r="G189" s="93">
        <f t="shared" si="8"/>
        <v>1072</v>
      </c>
      <c r="H189" s="94">
        <f t="shared" si="9"/>
        <v>0</v>
      </c>
      <c r="I189" s="93">
        <v>1072</v>
      </c>
      <c r="J189" s="95">
        <f t="shared" si="11"/>
        <v>0</v>
      </c>
      <c r="K189" s="96">
        <v>1.5</v>
      </c>
      <c r="L189" s="97">
        <f t="shared" si="10"/>
        <v>0</v>
      </c>
      <c r="M189" s="98" t="s">
        <v>1024</v>
      </c>
      <c r="N189" s="97" t="s">
        <v>722</v>
      </c>
      <c r="O189" s="98">
        <v>73121049</v>
      </c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</row>
    <row r="190" spans="1:78" s="3" customFormat="1" ht="12.75" customHeight="1" x14ac:dyDescent="0.25">
      <c r="A190" s="2"/>
      <c r="B190" s="79" t="s">
        <v>664</v>
      </c>
      <c r="C190" s="59" t="s">
        <v>185</v>
      </c>
      <c r="D190" s="1" t="s">
        <v>186</v>
      </c>
      <c r="E190" s="91"/>
      <c r="F190" s="92" t="s">
        <v>50</v>
      </c>
      <c r="G190" s="93">
        <f t="shared" si="8"/>
        <v>6.5</v>
      </c>
      <c r="H190" s="94">
        <f t="shared" si="9"/>
        <v>0</v>
      </c>
      <c r="I190" s="93">
        <v>6.5</v>
      </c>
      <c r="J190" s="95">
        <f t="shared" si="11"/>
        <v>0</v>
      </c>
      <c r="K190" s="96">
        <v>8.0000000000000002E-3</v>
      </c>
      <c r="L190" s="97">
        <f t="shared" si="10"/>
        <v>0</v>
      </c>
      <c r="M190" s="98" t="s">
        <v>1025</v>
      </c>
      <c r="N190" s="97" t="s">
        <v>722</v>
      </c>
      <c r="O190" s="98">
        <v>73269098</v>
      </c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</row>
    <row r="191" spans="1:78" s="3" customFormat="1" ht="12.75" customHeight="1" x14ac:dyDescent="0.25">
      <c r="A191" s="2"/>
      <c r="B191" s="79" t="s">
        <v>664</v>
      </c>
      <c r="C191" s="59" t="s">
        <v>187</v>
      </c>
      <c r="D191" s="1" t="s">
        <v>1026</v>
      </c>
      <c r="E191" s="91"/>
      <c r="F191" s="92" t="s">
        <v>50</v>
      </c>
      <c r="G191" s="93">
        <f t="shared" si="8"/>
        <v>1446</v>
      </c>
      <c r="H191" s="94">
        <f t="shared" si="9"/>
        <v>0</v>
      </c>
      <c r="I191" s="93">
        <v>1446</v>
      </c>
      <c r="J191" s="95">
        <f t="shared" si="11"/>
        <v>0</v>
      </c>
      <c r="K191" s="96">
        <v>1.05</v>
      </c>
      <c r="L191" s="97">
        <f t="shared" si="10"/>
        <v>0</v>
      </c>
      <c r="M191" s="98" t="s">
        <v>1027</v>
      </c>
      <c r="N191" s="97" t="s">
        <v>722</v>
      </c>
      <c r="O191" s="98">
        <v>82034000</v>
      </c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</row>
    <row r="192" spans="1:78" s="3" customFormat="1" ht="12.75" customHeight="1" x14ac:dyDescent="0.25">
      <c r="A192" s="2"/>
      <c r="B192" s="79" t="s">
        <v>664</v>
      </c>
      <c r="C192" s="59" t="s">
        <v>188</v>
      </c>
      <c r="D192" s="1" t="s">
        <v>1028</v>
      </c>
      <c r="E192" s="91"/>
      <c r="F192" s="92" t="s">
        <v>50</v>
      </c>
      <c r="G192" s="93">
        <f t="shared" si="8"/>
        <v>10609</v>
      </c>
      <c r="H192" s="94">
        <f t="shared" si="9"/>
        <v>0</v>
      </c>
      <c r="I192" s="93">
        <v>10609</v>
      </c>
      <c r="J192" s="95">
        <f t="shared" si="11"/>
        <v>0</v>
      </c>
      <c r="K192" s="96">
        <v>3.5</v>
      </c>
      <c r="L192" s="97">
        <f t="shared" si="10"/>
        <v>0</v>
      </c>
      <c r="M192" s="98" t="s">
        <v>1029</v>
      </c>
      <c r="N192" s="97" t="s">
        <v>722</v>
      </c>
      <c r="O192" s="98">
        <v>82032000</v>
      </c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</row>
    <row r="193" spans="1:78" s="3" customFormat="1" ht="12.75" customHeight="1" x14ac:dyDescent="0.25">
      <c r="A193" s="2"/>
      <c r="B193" s="78" t="s">
        <v>664</v>
      </c>
      <c r="C193" s="59" t="s">
        <v>704</v>
      </c>
      <c r="D193" s="92" t="s">
        <v>705</v>
      </c>
      <c r="E193" s="91"/>
      <c r="F193" s="92" t="s">
        <v>50</v>
      </c>
      <c r="G193" s="93">
        <f t="shared" si="8"/>
        <v>4326</v>
      </c>
      <c r="H193" s="94">
        <f t="shared" si="9"/>
        <v>0</v>
      </c>
      <c r="I193" s="93">
        <v>4326</v>
      </c>
      <c r="J193" s="95">
        <f>E$15/100</f>
        <v>0</v>
      </c>
      <c r="K193" s="96">
        <v>0.62</v>
      </c>
      <c r="L193" s="97">
        <f t="shared" si="10"/>
        <v>0</v>
      </c>
      <c r="M193" s="98" t="s">
        <v>706</v>
      </c>
      <c r="N193" s="97">
        <v>1</v>
      </c>
      <c r="O193" s="98">
        <v>82032000</v>
      </c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</row>
    <row r="194" spans="1:78" s="3" customFormat="1" ht="12.75" customHeight="1" x14ac:dyDescent="0.25">
      <c r="A194" s="2"/>
      <c r="B194" s="79" t="s">
        <v>664</v>
      </c>
      <c r="C194" s="59" t="s">
        <v>189</v>
      </c>
      <c r="D194" s="1" t="s">
        <v>190</v>
      </c>
      <c r="E194" s="91"/>
      <c r="F194" s="92" t="s">
        <v>50</v>
      </c>
      <c r="G194" s="93">
        <f t="shared" si="8"/>
        <v>11330</v>
      </c>
      <c r="H194" s="94">
        <f t="shared" si="9"/>
        <v>0</v>
      </c>
      <c r="I194" s="93">
        <v>11330</v>
      </c>
      <c r="J194" s="95">
        <f t="shared" si="11"/>
        <v>0</v>
      </c>
      <c r="K194" s="96">
        <v>4.5999999999999996</v>
      </c>
      <c r="L194" s="97">
        <f t="shared" si="10"/>
        <v>0</v>
      </c>
      <c r="M194" s="98" t="s">
        <v>1030</v>
      </c>
      <c r="N194" s="97" t="s">
        <v>722</v>
      </c>
      <c r="O194" s="98">
        <v>82032000</v>
      </c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</row>
    <row r="195" spans="1:78" s="3" customFormat="1" ht="12.75" customHeight="1" x14ac:dyDescent="0.25">
      <c r="A195" s="2"/>
      <c r="B195" s="79" t="s">
        <v>664</v>
      </c>
      <c r="C195" s="59" t="s">
        <v>191</v>
      </c>
      <c r="D195" s="1" t="s">
        <v>1031</v>
      </c>
      <c r="E195" s="91"/>
      <c r="F195" s="92" t="s">
        <v>50</v>
      </c>
      <c r="G195" s="93">
        <f t="shared" si="8"/>
        <v>2042</v>
      </c>
      <c r="H195" s="94">
        <f t="shared" si="9"/>
        <v>0</v>
      </c>
      <c r="I195" s="93">
        <v>2042</v>
      </c>
      <c r="J195" s="95">
        <f t="shared" si="11"/>
        <v>0</v>
      </c>
      <c r="K195" s="96">
        <v>0.46</v>
      </c>
      <c r="L195" s="97">
        <f t="shared" si="10"/>
        <v>0</v>
      </c>
      <c r="M195" s="98" t="s">
        <v>1032</v>
      </c>
      <c r="N195" s="97" t="s">
        <v>722</v>
      </c>
      <c r="O195" s="98">
        <v>82032000</v>
      </c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</row>
    <row r="196" spans="1:78" s="3" customFormat="1" ht="12.75" customHeight="1" x14ac:dyDescent="0.25">
      <c r="A196" s="2"/>
      <c r="B196" s="79" t="s">
        <v>664</v>
      </c>
      <c r="C196" s="59" t="s">
        <v>192</v>
      </c>
      <c r="D196" s="1" t="s">
        <v>1033</v>
      </c>
      <c r="E196" s="91"/>
      <c r="F196" s="92" t="s">
        <v>50</v>
      </c>
      <c r="G196" s="93">
        <f t="shared" si="8"/>
        <v>35</v>
      </c>
      <c r="H196" s="94">
        <f t="shared" si="9"/>
        <v>0</v>
      </c>
      <c r="I196" s="93">
        <v>35</v>
      </c>
      <c r="J196" s="95">
        <f t="shared" si="11"/>
        <v>0</v>
      </c>
      <c r="K196" s="96">
        <v>7.0000000000000007E-2</v>
      </c>
      <c r="L196" s="97">
        <f t="shared" si="10"/>
        <v>0</v>
      </c>
      <c r="M196" s="98" t="s">
        <v>1034</v>
      </c>
      <c r="N196" s="97" t="s">
        <v>722</v>
      </c>
      <c r="O196" s="98">
        <v>82055980</v>
      </c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</row>
    <row r="197" spans="1:78" s="3" customFormat="1" ht="12.75" customHeight="1" x14ac:dyDescent="0.25">
      <c r="A197" s="2"/>
      <c r="B197" s="79" t="s">
        <v>664</v>
      </c>
      <c r="C197" s="59" t="s">
        <v>193</v>
      </c>
      <c r="D197" s="1" t="s">
        <v>1035</v>
      </c>
      <c r="E197" s="91"/>
      <c r="F197" s="92" t="s">
        <v>50</v>
      </c>
      <c r="G197" s="93">
        <f t="shared" si="8"/>
        <v>1.2</v>
      </c>
      <c r="H197" s="94">
        <f t="shared" si="9"/>
        <v>0</v>
      </c>
      <c r="I197" s="93">
        <v>1.2</v>
      </c>
      <c r="J197" s="95">
        <f t="shared" si="11"/>
        <v>0</v>
      </c>
      <c r="K197" s="96">
        <v>1E-3</v>
      </c>
      <c r="L197" s="97">
        <f t="shared" si="10"/>
        <v>0</v>
      </c>
      <c r="M197" s="98" t="s">
        <v>1036</v>
      </c>
      <c r="N197" s="97" t="s">
        <v>722</v>
      </c>
      <c r="O197" s="98">
        <v>39269097</v>
      </c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</row>
    <row r="198" spans="1:78" s="3" customFormat="1" ht="12.75" customHeight="1" x14ac:dyDescent="0.25">
      <c r="A198" s="2"/>
      <c r="B198" s="79" t="s">
        <v>664</v>
      </c>
      <c r="C198" s="59" t="s">
        <v>194</v>
      </c>
      <c r="D198" s="1" t="s">
        <v>1037</v>
      </c>
      <c r="E198" s="91"/>
      <c r="F198" s="92" t="s">
        <v>50</v>
      </c>
      <c r="G198" s="93">
        <f t="shared" si="8"/>
        <v>14</v>
      </c>
      <c r="H198" s="94">
        <f t="shared" si="9"/>
        <v>0</v>
      </c>
      <c r="I198" s="93">
        <v>14</v>
      </c>
      <c r="J198" s="95">
        <f t="shared" si="11"/>
        <v>0</v>
      </c>
      <c r="K198" s="96">
        <v>8.0000000000000002E-3</v>
      </c>
      <c r="L198" s="97">
        <f t="shared" si="10"/>
        <v>0</v>
      </c>
      <c r="M198" s="98" t="s">
        <v>1038</v>
      </c>
      <c r="N198" s="97" t="s">
        <v>722</v>
      </c>
      <c r="O198" s="98">
        <v>39269097</v>
      </c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</row>
    <row r="199" spans="1:78" s="3" customFormat="1" ht="12.75" customHeight="1" x14ac:dyDescent="0.25">
      <c r="A199" s="2"/>
      <c r="B199" s="79" t="s">
        <v>664</v>
      </c>
      <c r="C199" s="59" t="s">
        <v>195</v>
      </c>
      <c r="D199" s="1" t="s">
        <v>1039</v>
      </c>
      <c r="E199" s="91"/>
      <c r="F199" s="92" t="s">
        <v>50</v>
      </c>
      <c r="G199" s="93">
        <f t="shared" si="8"/>
        <v>14</v>
      </c>
      <c r="H199" s="94">
        <f t="shared" si="9"/>
        <v>0</v>
      </c>
      <c r="I199" s="93">
        <v>14</v>
      </c>
      <c r="J199" s="95">
        <f t="shared" si="11"/>
        <v>0</v>
      </c>
      <c r="K199" s="96">
        <v>7.0000000000000001E-3</v>
      </c>
      <c r="L199" s="97">
        <f t="shared" si="10"/>
        <v>0</v>
      </c>
      <c r="M199" s="98" t="s">
        <v>1040</v>
      </c>
      <c r="N199" s="97" t="s">
        <v>722</v>
      </c>
      <c r="O199" s="98">
        <v>39269097</v>
      </c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</row>
    <row r="200" spans="1:78" s="3" customFormat="1" ht="12.75" customHeight="1" x14ac:dyDescent="0.25">
      <c r="A200" s="2"/>
      <c r="B200" s="79" t="s">
        <v>664</v>
      </c>
      <c r="C200" s="59" t="s">
        <v>196</v>
      </c>
      <c r="D200" s="1" t="s">
        <v>1041</v>
      </c>
      <c r="E200" s="91"/>
      <c r="F200" s="92" t="s">
        <v>50</v>
      </c>
      <c r="G200" s="93">
        <f t="shared" si="8"/>
        <v>8</v>
      </c>
      <c r="H200" s="94">
        <f t="shared" si="9"/>
        <v>0</v>
      </c>
      <c r="I200" s="93">
        <v>8</v>
      </c>
      <c r="J200" s="95">
        <f t="shared" si="11"/>
        <v>0</v>
      </c>
      <c r="K200" s="96">
        <v>5.0000000000000001E-3</v>
      </c>
      <c r="L200" s="97">
        <f t="shared" si="10"/>
        <v>0</v>
      </c>
      <c r="M200" s="98" t="s">
        <v>1042</v>
      </c>
      <c r="N200" s="97" t="s">
        <v>722</v>
      </c>
      <c r="O200" s="98">
        <v>39269097</v>
      </c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</row>
    <row r="201" spans="1:78" s="3" customFormat="1" ht="12.75" customHeight="1" x14ac:dyDescent="0.25">
      <c r="A201" s="2"/>
      <c r="B201" s="79" t="s">
        <v>664</v>
      </c>
      <c r="C201" s="59" t="s">
        <v>197</v>
      </c>
      <c r="D201" s="1" t="s">
        <v>1043</v>
      </c>
      <c r="E201" s="91"/>
      <c r="F201" s="92" t="s">
        <v>50</v>
      </c>
      <c r="G201" s="93">
        <f t="shared" si="8"/>
        <v>21</v>
      </c>
      <c r="H201" s="94">
        <f t="shared" si="9"/>
        <v>0</v>
      </c>
      <c r="I201" s="93">
        <v>21</v>
      </c>
      <c r="J201" s="95">
        <f t="shared" si="11"/>
        <v>0</v>
      </c>
      <c r="K201" s="96">
        <v>1.4E-2</v>
      </c>
      <c r="L201" s="97">
        <f t="shared" si="10"/>
        <v>0</v>
      </c>
      <c r="M201" s="98" t="s">
        <v>1044</v>
      </c>
      <c r="N201" s="97" t="s">
        <v>722</v>
      </c>
      <c r="O201" s="98">
        <v>39269097</v>
      </c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</row>
    <row r="202" spans="1:78" s="3" customFormat="1" ht="12.75" customHeight="1" x14ac:dyDescent="0.25">
      <c r="A202" s="2"/>
      <c r="B202" s="79" t="s">
        <v>664</v>
      </c>
      <c r="C202" s="59" t="s">
        <v>198</v>
      </c>
      <c r="D202" s="1" t="s">
        <v>1045</v>
      </c>
      <c r="E202" s="91"/>
      <c r="F202" s="92" t="s">
        <v>50</v>
      </c>
      <c r="G202" s="93">
        <f t="shared" si="8"/>
        <v>25</v>
      </c>
      <c r="H202" s="94">
        <f t="shared" si="9"/>
        <v>0</v>
      </c>
      <c r="I202" s="93">
        <v>25</v>
      </c>
      <c r="J202" s="95">
        <f t="shared" si="11"/>
        <v>0</v>
      </c>
      <c r="K202" s="96">
        <v>2.3E-2</v>
      </c>
      <c r="L202" s="97">
        <f t="shared" si="10"/>
        <v>0</v>
      </c>
      <c r="M202" s="98" t="s">
        <v>1046</v>
      </c>
      <c r="N202" s="97" t="s">
        <v>722</v>
      </c>
      <c r="O202" s="98">
        <v>39269097</v>
      </c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</row>
    <row r="203" spans="1:78" s="3" customFormat="1" ht="12.75" customHeight="1" x14ac:dyDescent="0.25">
      <c r="A203" s="2"/>
      <c r="B203" s="79" t="s">
        <v>664</v>
      </c>
      <c r="C203" s="59" t="s">
        <v>199</v>
      </c>
      <c r="D203" s="1" t="s">
        <v>1047</v>
      </c>
      <c r="E203" s="91"/>
      <c r="F203" s="92" t="s">
        <v>50</v>
      </c>
      <c r="G203" s="93">
        <f t="shared" si="8"/>
        <v>341</v>
      </c>
      <c r="H203" s="94">
        <f t="shared" si="9"/>
        <v>0</v>
      </c>
      <c r="I203" s="93">
        <v>341</v>
      </c>
      <c r="J203" s="95">
        <f t="shared" si="11"/>
        <v>0</v>
      </c>
      <c r="K203" s="96">
        <v>0.40300000000000002</v>
      </c>
      <c r="L203" s="97">
        <f t="shared" si="10"/>
        <v>0</v>
      </c>
      <c r="M203" s="98" t="s">
        <v>1048</v>
      </c>
      <c r="N203" s="97" t="s">
        <v>722</v>
      </c>
      <c r="O203" s="98">
        <v>32100090</v>
      </c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</row>
    <row r="204" spans="1:78" s="3" customFormat="1" ht="12.75" customHeight="1" x14ac:dyDescent="0.25">
      <c r="A204" s="2"/>
      <c r="B204" s="2"/>
      <c r="C204" s="4"/>
      <c r="D204" s="4"/>
      <c r="E204" s="11"/>
      <c r="F204" s="13"/>
      <c r="G204" s="4"/>
      <c r="H204" s="11"/>
      <c r="I204" s="4"/>
      <c r="J204" s="4"/>
      <c r="K204" s="4"/>
      <c r="L204" s="43"/>
      <c r="M204" s="43"/>
      <c r="N204" s="43"/>
      <c r="O204" s="43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</row>
    <row r="205" spans="1:78" s="3" customFormat="1" ht="12.75" customHeight="1" x14ac:dyDescent="0.25">
      <c r="A205" s="2"/>
      <c r="B205" s="2"/>
      <c r="C205" s="4"/>
      <c r="D205" s="89" t="s">
        <v>1049</v>
      </c>
      <c r="E205" s="11"/>
      <c r="F205" s="13"/>
      <c r="G205" s="4"/>
      <c r="H205" s="11"/>
      <c r="I205" s="4"/>
      <c r="J205" s="4"/>
      <c r="K205" s="4"/>
      <c r="L205" s="43"/>
      <c r="M205" s="43"/>
      <c r="N205" s="43"/>
      <c r="O205" s="43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</row>
    <row r="206" spans="1:78" s="3" customFormat="1" ht="12.75" customHeight="1" x14ac:dyDescent="0.25">
      <c r="A206" s="2"/>
      <c r="B206" s="2"/>
      <c r="C206" s="4"/>
      <c r="D206" s="4"/>
      <c r="E206" s="11"/>
      <c r="F206" s="13"/>
      <c r="G206" s="4"/>
      <c r="H206" s="11"/>
      <c r="I206" s="4"/>
      <c r="J206" s="4"/>
      <c r="K206" s="4"/>
      <c r="L206" s="43"/>
      <c r="M206" s="43"/>
      <c r="N206" s="43"/>
      <c r="O206" s="43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</row>
    <row r="207" spans="1:78" s="3" customFormat="1" ht="12.75" customHeight="1" x14ac:dyDescent="0.25">
      <c r="A207" s="2"/>
      <c r="B207" s="79" t="s">
        <v>664</v>
      </c>
      <c r="C207" s="59" t="s">
        <v>200</v>
      </c>
      <c r="D207" s="1" t="s">
        <v>1050</v>
      </c>
      <c r="E207" s="91"/>
      <c r="F207" s="92" t="s">
        <v>32</v>
      </c>
      <c r="G207" s="93">
        <f t="shared" ref="G207:G276" si="12">I207*(1-J207)</f>
        <v>170</v>
      </c>
      <c r="H207" s="94">
        <f t="shared" ref="H207:H276" si="13">E207*G207</f>
        <v>0</v>
      </c>
      <c r="I207" s="93">
        <v>170</v>
      </c>
      <c r="J207" s="95">
        <f>H$15/100</f>
        <v>0</v>
      </c>
      <c r="K207" s="96">
        <v>0.63700000000000001</v>
      </c>
      <c r="L207" s="97">
        <f t="shared" ref="L207:L276" si="14">E207*K207</f>
        <v>0</v>
      </c>
      <c r="M207" s="98" t="s">
        <v>1051</v>
      </c>
      <c r="N207" s="97" t="s">
        <v>1052</v>
      </c>
      <c r="O207" s="98">
        <v>73262000</v>
      </c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</row>
    <row r="208" spans="1:78" s="3" customFormat="1" ht="12.75" customHeight="1" x14ac:dyDescent="0.25">
      <c r="A208" s="2"/>
      <c r="B208" s="66" t="s">
        <v>664</v>
      </c>
      <c r="C208" s="59" t="s">
        <v>201</v>
      </c>
      <c r="D208" s="1" t="s">
        <v>1053</v>
      </c>
      <c r="E208" s="91"/>
      <c r="F208" s="92" t="s">
        <v>32</v>
      </c>
      <c r="G208" s="93">
        <f t="shared" si="12"/>
        <v>209</v>
      </c>
      <c r="H208" s="94">
        <f t="shared" si="13"/>
        <v>0</v>
      </c>
      <c r="I208" s="93">
        <v>209</v>
      </c>
      <c r="J208" s="95">
        <f t="shared" ref="J208:J223" si="15">H$15/100</f>
        <v>0</v>
      </c>
      <c r="K208" s="96">
        <v>0.71499999999999997</v>
      </c>
      <c r="L208" s="97">
        <f t="shared" si="14"/>
        <v>0</v>
      </c>
      <c r="M208" s="98" t="s">
        <v>1054</v>
      </c>
      <c r="N208" s="97" t="s">
        <v>1052</v>
      </c>
      <c r="O208" s="98">
        <v>73262000</v>
      </c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</row>
    <row r="209" spans="1:78" s="3" customFormat="1" ht="12.75" customHeight="1" x14ac:dyDescent="0.25">
      <c r="A209" s="2"/>
      <c r="B209" s="79" t="s">
        <v>664</v>
      </c>
      <c r="C209" s="59" t="s">
        <v>202</v>
      </c>
      <c r="D209" s="1" t="s">
        <v>1055</v>
      </c>
      <c r="E209" s="91"/>
      <c r="F209" s="92" t="s">
        <v>32</v>
      </c>
      <c r="G209" s="93">
        <f t="shared" si="12"/>
        <v>258</v>
      </c>
      <c r="H209" s="94">
        <f t="shared" si="13"/>
        <v>0</v>
      </c>
      <c r="I209" s="93">
        <v>258</v>
      </c>
      <c r="J209" s="95">
        <f t="shared" si="15"/>
        <v>0</v>
      </c>
      <c r="K209" s="96">
        <v>0.998</v>
      </c>
      <c r="L209" s="97">
        <f t="shared" si="14"/>
        <v>0</v>
      </c>
      <c r="M209" s="98" t="s">
        <v>1056</v>
      </c>
      <c r="N209" s="97" t="s">
        <v>1052</v>
      </c>
      <c r="O209" s="98">
        <v>73262000</v>
      </c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</row>
    <row r="210" spans="1:78" s="3" customFormat="1" ht="12.75" customHeight="1" x14ac:dyDescent="0.25">
      <c r="A210" s="2"/>
      <c r="B210" s="79" t="s">
        <v>664</v>
      </c>
      <c r="C210" s="59" t="s">
        <v>203</v>
      </c>
      <c r="D210" s="1" t="s">
        <v>1057</v>
      </c>
      <c r="E210" s="91"/>
      <c r="F210" s="92" t="s">
        <v>32</v>
      </c>
      <c r="G210" s="93">
        <f t="shared" si="12"/>
        <v>297</v>
      </c>
      <c r="H210" s="94">
        <f t="shared" si="13"/>
        <v>0</v>
      </c>
      <c r="I210" s="93">
        <v>297</v>
      </c>
      <c r="J210" s="95">
        <f t="shared" si="15"/>
        <v>0</v>
      </c>
      <c r="K210" s="96">
        <v>1.1779999999999999</v>
      </c>
      <c r="L210" s="97">
        <f t="shared" si="14"/>
        <v>0</v>
      </c>
      <c r="M210" s="98" t="s">
        <v>1058</v>
      </c>
      <c r="N210" s="97" t="s">
        <v>1052</v>
      </c>
      <c r="O210" s="98">
        <v>73262000</v>
      </c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</row>
    <row r="211" spans="1:78" s="3" customFormat="1" ht="12.75" customHeight="1" x14ac:dyDescent="0.25">
      <c r="A211" s="2"/>
      <c r="B211" s="79" t="s">
        <v>664</v>
      </c>
      <c r="C211" s="59" t="s">
        <v>204</v>
      </c>
      <c r="D211" s="1" t="s">
        <v>1059</v>
      </c>
      <c r="E211" s="91"/>
      <c r="F211" s="92" t="s">
        <v>32</v>
      </c>
      <c r="G211" s="93">
        <f t="shared" si="12"/>
        <v>348</v>
      </c>
      <c r="H211" s="94">
        <f t="shared" si="13"/>
        <v>0</v>
      </c>
      <c r="I211" s="93">
        <v>348</v>
      </c>
      <c r="J211" s="95">
        <f t="shared" si="15"/>
        <v>0</v>
      </c>
      <c r="K211" s="96">
        <v>1.52</v>
      </c>
      <c r="L211" s="97">
        <f t="shared" si="14"/>
        <v>0</v>
      </c>
      <c r="M211" s="98" t="s">
        <v>1060</v>
      </c>
      <c r="N211" s="97" t="s">
        <v>1052</v>
      </c>
      <c r="O211" s="98">
        <v>73262000</v>
      </c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</row>
    <row r="212" spans="1:78" s="3" customFormat="1" ht="12.75" customHeight="1" x14ac:dyDescent="0.25">
      <c r="A212" s="2"/>
      <c r="B212" s="79" t="s">
        <v>664</v>
      </c>
      <c r="C212" s="59" t="s">
        <v>205</v>
      </c>
      <c r="D212" s="1" t="s">
        <v>1061</v>
      </c>
      <c r="E212" s="91"/>
      <c r="F212" s="92" t="s">
        <v>32</v>
      </c>
      <c r="G212" s="93">
        <f t="shared" si="12"/>
        <v>384</v>
      </c>
      <c r="H212" s="94">
        <f t="shared" si="13"/>
        <v>0</v>
      </c>
      <c r="I212" s="93">
        <v>384</v>
      </c>
      <c r="J212" s="95">
        <f t="shared" si="15"/>
        <v>0</v>
      </c>
      <c r="K212" s="96">
        <v>1.724</v>
      </c>
      <c r="L212" s="97">
        <f t="shared" si="14"/>
        <v>0</v>
      </c>
      <c r="M212" s="98" t="s">
        <v>1062</v>
      </c>
      <c r="N212" s="97" t="s">
        <v>1052</v>
      </c>
      <c r="O212" s="98">
        <v>73262000</v>
      </c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</row>
    <row r="213" spans="1:78" s="3" customFormat="1" ht="12.75" customHeight="1" x14ac:dyDescent="0.25">
      <c r="A213" s="2"/>
      <c r="B213" s="79" t="s">
        <v>664</v>
      </c>
      <c r="C213" s="59" t="s">
        <v>206</v>
      </c>
      <c r="D213" s="1" t="s">
        <v>1063</v>
      </c>
      <c r="E213" s="91"/>
      <c r="F213" s="92" t="s">
        <v>32</v>
      </c>
      <c r="G213" s="93">
        <f t="shared" si="12"/>
        <v>511</v>
      </c>
      <c r="H213" s="94">
        <f t="shared" si="13"/>
        <v>0</v>
      </c>
      <c r="I213" s="93">
        <v>511</v>
      </c>
      <c r="J213" s="95">
        <f t="shared" si="15"/>
        <v>0</v>
      </c>
      <c r="K213" s="96">
        <v>2.1259999999999999</v>
      </c>
      <c r="L213" s="97">
        <f t="shared" si="14"/>
        <v>0</v>
      </c>
      <c r="M213" s="98" t="s">
        <v>1064</v>
      </c>
      <c r="N213" s="97" t="s">
        <v>1052</v>
      </c>
      <c r="O213" s="98">
        <v>73262000</v>
      </c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</row>
    <row r="214" spans="1:78" s="3" customFormat="1" ht="12.75" customHeight="1" x14ac:dyDescent="0.25">
      <c r="A214" s="2"/>
      <c r="B214" s="79" t="s">
        <v>664</v>
      </c>
      <c r="C214" s="59" t="s">
        <v>207</v>
      </c>
      <c r="D214" s="1" t="s">
        <v>1065</v>
      </c>
      <c r="E214" s="91"/>
      <c r="F214" s="92" t="s">
        <v>32</v>
      </c>
      <c r="G214" s="93">
        <f t="shared" si="12"/>
        <v>649</v>
      </c>
      <c r="H214" s="94">
        <f t="shared" si="13"/>
        <v>0</v>
      </c>
      <c r="I214" s="93">
        <v>649</v>
      </c>
      <c r="J214" s="95">
        <f t="shared" si="15"/>
        <v>0</v>
      </c>
      <c r="K214" s="96">
        <v>2.5310000000000001</v>
      </c>
      <c r="L214" s="97">
        <f t="shared" si="14"/>
        <v>0</v>
      </c>
      <c r="M214" s="98" t="s">
        <v>1066</v>
      </c>
      <c r="N214" s="97" t="s">
        <v>1052</v>
      </c>
      <c r="O214" s="98">
        <v>73262000</v>
      </c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</row>
    <row r="215" spans="1:78" s="3" customFormat="1" ht="12.75" customHeight="1" x14ac:dyDescent="0.25">
      <c r="A215" s="2"/>
      <c r="B215" s="79" t="s">
        <v>664</v>
      </c>
      <c r="C215" s="59" t="s">
        <v>208</v>
      </c>
      <c r="D215" s="1" t="s">
        <v>1067</v>
      </c>
      <c r="E215" s="91"/>
      <c r="F215" s="92" t="s">
        <v>32</v>
      </c>
      <c r="G215" s="93">
        <f t="shared" si="12"/>
        <v>289</v>
      </c>
      <c r="H215" s="94">
        <f t="shared" si="13"/>
        <v>0</v>
      </c>
      <c r="I215" s="93">
        <v>289</v>
      </c>
      <c r="J215" s="95">
        <f t="shared" si="15"/>
        <v>0</v>
      </c>
      <c r="K215" s="96">
        <v>1.069</v>
      </c>
      <c r="L215" s="97">
        <f t="shared" si="14"/>
        <v>0</v>
      </c>
      <c r="M215" s="98" t="s">
        <v>1068</v>
      </c>
      <c r="N215" s="97" t="s">
        <v>1052</v>
      </c>
      <c r="O215" s="98">
        <v>73262000</v>
      </c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</row>
    <row r="216" spans="1:78" s="3" customFormat="1" ht="12.75" customHeight="1" x14ac:dyDescent="0.25">
      <c r="A216" s="2"/>
      <c r="B216" s="79" t="s">
        <v>664</v>
      </c>
      <c r="C216" s="59" t="s">
        <v>209</v>
      </c>
      <c r="D216" s="1" t="s">
        <v>1069</v>
      </c>
      <c r="E216" s="91"/>
      <c r="F216" s="92" t="s">
        <v>32</v>
      </c>
      <c r="G216" s="93">
        <f t="shared" si="12"/>
        <v>352</v>
      </c>
      <c r="H216" s="94">
        <f t="shared" si="13"/>
        <v>0</v>
      </c>
      <c r="I216" s="93">
        <v>352</v>
      </c>
      <c r="J216" s="95">
        <f t="shared" si="15"/>
        <v>0</v>
      </c>
      <c r="K216" s="96">
        <v>1.514</v>
      </c>
      <c r="L216" s="97">
        <f t="shared" si="14"/>
        <v>0</v>
      </c>
      <c r="M216" s="98" t="s">
        <v>1070</v>
      </c>
      <c r="N216" s="97" t="s">
        <v>1052</v>
      </c>
      <c r="O216" s="98">
        <v>73262000</v>
      </c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</row>
    <row r="217" spans="1:78" s="3" customFormat="1" ht="12.75" customHeight="1" x14ac:dyDescent="0.25">
      <c r="A217" s="2"/>
      <c r="B217" s="79" t="s">
        <v>664</v>
      </c>
      <c r="C217" s="59" t="s">
        <v>210</v>
      </c>
      <c r="D217" s="1" t="s">
        <v>1071</v>
      </c>
      <c r="E217" s="91"/>
      <c r="F217" s="92" t="s">
        <v>32</v>
      </c>
      <c r="G217" s="93">
        <f t="shared" si="12"/>
        <v>388</v>
      </c>
      <c r="H217" s="94">
        <f t="shared" si="13"/>
        <v>0</v>
      </c>
      <c r="I217" s="93">
        <v>388</v>
      </c>
      <c r="J217" s="95">
        <f t="shared" si="15"/>
        <v>0</v>
      </c>
      <c r="K217" s="96">
        <v>1.738</v>
      </c>
      <c r="L217" s="97">
        <f t="shared" si="14"/>
        <v>0</v>
      </c>
      <c r="M217" s="98" t="s">
        <v>1072</v>
      </c>
      <c r="N217" s="97" t="s">
        <v>1052</v>
      </c>
      <c r="O217" s="98">
        <v>73262000</v>
      </c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</row>
    <row r="218" spans="1:78" s="3" customFormat="1" ht="12.75" customHeight="1" x14ac:dyDescent="0.25">
      <c r="A218" s="2"/>
      <c r="B218" s="79" t="s">
        <v>664</v>
      </c>
      <c r="C218" s="59" t="s">
        <v>211</v>
      </c>
      <c r="D218" s="1" t="s">
        <v>1073</v>
      </c>
      <c r="E218" s="91"/>
      <c r="F218" s="92" t="s">
        <v>32</v>
      </c>
      <c r="G218" s="93">
        <f t="shared" si="12"/>
        <v>438</v>
      </c>
      <c r="H218" s="94">
        <f t="shared" si="13"/>
        <v>0</v>
      </c>
      <c r="I218" s="93">
        <v>438</v>
      </c>
      <c r="J218" s="95">
        <f t="shared" si="15"/>
        <v>0</v>
      </c>
      <c r="K218" s="96">
        <v>1.9259999999999999</v>
      </c>
      <c r="L218" s="97">
        <f t="shared" si="14"/>
        <v>0</v>
      </c>
      <c r="M218" s="98" t="s">
        <v>1074</v>
      </c>
      <c r="N218" s="97" t="s">
        <v>1052</v>
      </c>
      <c r="O218" s="98">
        <v>73262000</v>
      </c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</row>
    <row r="219" spans="1:78" s="3" customFormat="1" ht="12.75" customHeight="1" x14ac:dyDescent="0.25">
      <c r="A219" s="2"/>
      <c r="B219" s="79" t="s">
        <v>664</v>
      </c>
      <c r="C219" s="59" t="s">
        <v>212</v>
      </c>
      <c r="D219" s="1" t="s">
        <v>1075</v>
      </c>
      <c r="E219" s="91"/>
      <c r="F219" s="92" t="s">
        <v>32</v>
      </c>
      <c r="G219" s="93">
        <f t="shared" si="12"/>
        <v>509</v>
      </c>
      <c r="H219" s="94">
        <f t="shared" si="13"/>
        <v>0</v>
      </c>
      <c r="I219" s="93">
        <v>509</v>
      </c>
      <c r="J219" s="95">
        <f t="shared" si="15"/>
        <v>0</v>
      </c>
      <c r="K219" s="96">
        <v>2.1240000000000001</v>
      </c>
      <c r="L219" s="97">
        <f t="shared" si="14"/>
        <v>0</v>
      </c>
      <c r="M219" s="98" t="s">
        <v>1076</v>
      </c>
      <c r="N219" s="97" t="s">
        <v>1052</v>
      </c>
      <c r="O219" s="98">
        <v>73262000</v>
      </c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</row>
    <row r="220" spans="1:78" s="3" customFormat="1" ht="12.75" customHeight="1" x14ac:dyDescent="0.25">
      <c r="A220" s="2"/>
      <c r="B220" s="79" t="s">
        <v>664</v>
      </c>
      <c r="C220" s="59" t="s">
        <v>213</v>
      </c>
      <c r="D220" s="1" t="s">
        <v>1077</v>
      </c>
      <c r="E220" s="91"/>
      <c r="F220" s="92" t="s">
        <v>32</v>
      </c>
      <c r="G220" s="93">
        <f t="shared" si="12"/>
        <v>652</v>
      </c>
      <c r="H220" s="94">
        <f t="shared" si="13"/>
        <v>0</v>
      </c>
      <c r="I220" s="93">
        <v>652</v>
      </c>
      <c r="J220" s="95">
        <f t="shared" si="15"/>
        <v>0</v>
      </c>
      <c r="K220" s="96">
        <v>2.5139999999999998</v>
      </c>
      <c r="L220" s="97">
        <f t="shared" si="14"/>
        <v>0</v>
      </c>
      <c r="M220" s="98" t="s">
        <v>1078</v>
      </c>
      <c r="N220" s="97" t="s">
        <v>1052</v>
      </c>
      <c r="O220" s="98">
        <v>73262000</v>
      </c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</row>
    <row r="221" spans="1:78" s="3" customFormat="1" ht="12.75" customHeight="1" x14ac:dyDescent="0.25">
      <c r="A221" s="2"/>
      <c r="B221" s="79" t="s">
        <v>664</v>
      </c>
      <c r="C221" s="59" t="s">
        <v>214</v>
      </c>
      <c r="D221" s="1" t="s">
        <v>1079</v>
      </c>
      <c r="E221" s="91"/>
      <c r="F221" s="92" t="s">
        <v>32</v>
      </c>
      <c r="G221" s="93">
        <f t="shared" si="12"/>
        <v>820</v>
      </c>
      <c r="H221" s="94">
        <f t="shared" si="13"/>
        <v>0</v>
      </c>
      <c r="I221" s="93">
        <v>820</v>
      </c>
      <c r="J221" s="95">
        <f t="shared" si="15"/>
        <v>0</v>
      </c>
      <c r="K221" s="96">
        <v>2.95</v>
      </c>
      <c r="L221" s="97">
        <f t="shared" si="14"/>
        <v>0</v>
      </c>
      <c r="M221" s="98" t="s">
        <v>1080</v>
      </c>
      <c r="N221" s="97" t="s">
        <v>1052</v>
      </c>
      <c r="O221" s="98">
        <v>73262000</v>
      </c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</row>
    <row r="222" spans="1:78" s="3" customFormat="1" ht="12.75" customHeight="1" x14ac:dyDescent="0.25">
      <c r="A222" s="2"/>
      <c r="B222" s="79" t="s">
        <v>664</v>
      </c>
      <c r="C222" s="59" t="s">
        <v>215</v>
      </c>
      <c r="D222" s="1" t="s">
        <v>1081</v>
      </c>
      <c r="E222" s="91"/>
      <c r="F222" s="92" t="s">
        <v>32</v>
      </c>
      <c r="G222" s="93">
        <f t="shared" si="12"/>
        <v>285</v>
      </c>
      <c r="H222" s="94">
        <f t="shared" si="13"/>
        <v>0</v>
      </c>
      <c r="I222" s="93">
        <v>285</v>
      </c>
      <c r="J222" s="95">
        <f t="shared" si="15"/>
        <v>0</v>
      </c>
      <c r="K222" s="96">
        <v>1.0109999999999999</v>
      </c>
      <c r="L222" s="97">
        <f t="shared" si="14"/>
        <v>0</v>
      </c>
      <c r="M222" s="98" t="s">
        <v>1082</v>
      </c>
      <c r="N222" s="97" t="s">
        <v>1052</v>
      </c>
      <c r="O222" s="98">
        <v>73262000</v>
      </c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</row>
    <row r="223" spans="1:78" s="3" customFormat="1" ht="12.75" customHeight="1" x14ac:dyDescent="0.25">
      <c r="A223" s="2"/>
      <c r="B223" s="79" t="s">
        <v>664</v>
      </c>
      <c r="C223" s="59" t="s">
        <v>216</v>
      </c>
      <c r="D223" s="1" t="s">
        <v>1083</v>
      </c>
      <c r="E223" s="91"/>
      <c r="F223" s="92" t="s">
        <v>32</v>
      </c>
      <c r="G223" s="93">
        <f t="shared" si="12"/>
        <v>322</v>
      </c>
      <c r="H223" s="94">
        <f t="shared" si="13"/>
        <v>0</v>
      </c>
      <c r="I223" s="93">
        <v>322</v>
      </c>
      <c r="J223" s="95">
        <f t="shared" si="15"/>
        <v>0</v>
      </c>
      <c r="K223" s="96">
        <v>1.181</v>
      </c>
      <c r="L223" s="97">
        <f t="shared" si="14"/>
        <v>0</v>
      </c>
      <c r="M223" s="98" t="s">
        <v>1084</v>
      </c>
      <c r="N223" s="97" t="s">
        <v>1052</v>
      </c>
      <c r="O223" s="98">
        <v>73262000</v>
      </c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</row>
    <row r="224" spans="1:78" s="3" customFormat="1" ht="12.75" customHeight="1" x14ac:dyDescent="0.25">
      <c r="A224" s="2"/>
      <c r="B224" s="66" t="s">
        <v>664</v>
      </c>
      <c r="C224" s="59" t="s">
        <v>217</v>
      </c>
      <c r="D224" s="1" t="s">
        <v>1085</v>
      </c>
      <c r="E224" s="91"/>
      <c r="F224" s="92" t="s">
        <v>32</v>
      </c>
      <c r="G224" s="93">
        <f t="shared" si="12"/>
        <v>65</v>
      </c>
      <c r="H224" s="94">
        <f t="shared" si="13"/>
        <v>0</v>
      </c>
      <c r="I224" s="93">
        <v>65</v>
      </c>
      <c r="J224" s="95">
        <f>G$15/100</f>
        <v>0</v>
      </c>
      <c r="K224" s="96">
        <v>0.34599999999999997</v>
      </c>
      <c r="L224" s="97">
        <f t="shared" si="14"/>
        <v>0</v>
      </c>
      <c r="M224" s="98" t="s">
        <v>1086</v>
      </c>
      <c r="N224" s="97" t="s">
        <v>1052</v>
      </c>
      <c r="O224" s="98">
        <v>73262000</v>
      </c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</row>
    <row r="225" spans="1:78" s="3" customFormat="1" ht="12.75" customHeight="1" x14ac:dyDescent="0.25">
      <c r="A225" s="2"/>
      <c r="B225" s="66" t="s">
        <v>664</v>
      </c>
      <c r="C225" s="59" t="s">
        <v>218</v>
      </c>
      <c r="D225" s="1" t="s">
        <v>1087</v>
      </c>
      <c r="E225" s="91"/>
      <c r="F225" s="92" t="s">
        <v>32</v>
      </c>
      <c r="G225" s="93">
        <f t="shared" si="12"/>
        <v>89</v>
      </c>
      <c r="H225" s="94">
        <f t="shared" si="13"/>
        <v>0</v>
      </c>
      <c r="I225" s="93">
        <v>89</v>
      </c>
      <c r="J225" s="95">
        <f t="shared" ref="J225:J233" si="16">G$15/100</f>
        <v>0</v>
      </c>
      <c r="K225" s="96">
        <v>0.55900000000000005</v>
      </c>
      <c r="L225" s="97">
        <f t="shared" si="14"/>
        <v>0</v>
      </c>
      <c r="M225" s="98" t="s">
        <v>1088</v>
      </c>
      <c r="N225" s="97" t="s">
        <v>1052</v>
      </c>
      <c r="O225" s="98">
        <v>73262000</v>
      </c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</row>
    <row r="226" spans="1:78" s="3" customFormat="1" ht="12.75" customHeight="1" x14ac:dyDescent="0.25">
      <c r="A226" s="2"/>
      <c r="B226" s="66" t="s">
        <v>664</v>
      </c>
      <c r="C226" s="59" t="s">
        <v>219</v>
      </c>
      <c r="D226" s="1" t="s">
        <v>1089</v>
      </c>
      <c r="E226" s="91"/>
      <c r="F226" s="92" t="s">
        <v>32</v>
      </c>
      <c r="G226" s="93">
        <f t="shared" si="12"/>
        <v>113</v>
      </c>
      <c r="H226" s="94">
        <f t="shared" si="13"/>
        <v>0</v>
      </c>
      <c r="I226" s="93">
        <v>113</v>
      </c>
      <c r="J226" s="95">
        <f t="shared" si="16"/>
        <v>0</v>
      </c>
      <c r="K226" s="96">
        <v>0.76500000000000001</v>
      </c>
      <c r="L226" s="97">
        <f t="shared" si="14"/>
        <v>0</v>
      </c>
      <c r="M226" s="98" t="s">
        <v>1090</v>
      </c>
      <c r="N226" s="97" t="s">
        <v>1052</v>
      </c>
      <c r="O226" s="98">
        <v>73262000</v>
      </c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</row>
    <row r="227" spans="1:78" s="3" customFormat="1" ht="12.75" customHeight="1" x14ac:dyDescent="0.25">
      <c r="A227" s="2"/>
      <c r="B227" s="66" t="s">
        <v>664</v>
      </c>
      <c r="C227" s="59" t="s">
        <v>220</v>
      </c>
      <c r="D227" s="1" t="s">
        <v>1091</v>
      </c>
      <c r="E227" s="91"/>
      <c r="F227" s="92" t="s">
        <v>32</v>
      </c>
      <c r="G227" s="93">
        <f t="shared" si="12"/>
        <v>191</v>
      </c>
      <c r="H227" s="94">
        <f t="shared" si="13"/>
        <v>0</v>
      </c>
      <c r="I227" s="93">
        <v>191</v>
      </c>
      <c r="J227" s="95">
        <f t="shared" si="16"/>
        <v>0</v>
      </c>
      <c r="K227" s="96">
        <v>1.456</v>
      </c>
      <c r="L227" s="97">
        <f t="shared" si="14"/>
        <v>0</v>
      </c>
      <c r="M227" s="98" t="s">
        <v>1092</v>
      </c>
      <c r="N227" s="97" t="s">
        <v>1052</v>
      </c>
      <c r="O227" s="98">
        <v>73262000</v>
      </c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</row>
    <row r="228" spans="1:78" s="3" customFormat="1" ht="12.75" customHeight="1" x14ac:dyDescent="0.25">
      <c r="A228" s="2"/>
      <c r="B228" s="66" t="s">
        <v>664</v>
      </c>
      <c r="C228" s="59" t="s">
        <v>221</v>
      </c>
      <c r="D228" s="1" t="s">
        <v>1093</v>
      </c>
      <c r="E228" s="91"/>
      <c r="F228" s="92" t="s">
        <v>32</v>
      </c>
      <c r="G228" s="93">
        <f t="shared" si="12"/>
        <v>234</v>
      </c>
      <c r="H228" s="94">
        <f t="shared" si="13"/>
        <v>0</v>
      </c>
      <c r="I228" s="93">
        <v>234</v>
      </c>
      <c r="J228" s="95">
        <f t="shared" si="16"/>
        <v>0</v>
      </c>
      <c r="K228" s="96">
        <v>1.7689999999999999</v>
      </c>
      <c r="L228" s="97">
        <f t="shared" si="14"/>
        <v>0</v>
      </c>
      <c r="M228" s="98" t="s">
        <v>1094</v>
      </c>
      <c r="N228" s="97" t="s">
        <v>1052</v>
      </c>
      <c r="O228" s="98">
        <v>73262000</v>
      </c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</row>
    <row r="229" spans="1:78" s="3" customFormat="1" ht="12.75" customHeight="1" x14ac:dyDescent="0.25">
      <c r="A229" s="2"/>
      <c r="B229" s="66" t="s">
        <v>664</v>
      </c>
      <c r="C229" s="59" t="s">
        <v>222</v>
      </c>
      <c r="D229" s="1" t="s">
        <v>1095</v>
      </c>
      <c r="E229" s="91"/>
      <c r="F229" s="92" t="s">
        <v>32</v>
      </c>
      <c r="G229" s="93">
        <f t="shared" si="12"/>
        <v>287</v>
      </c>
      <c r="H229" s="94">
        <f t="shared" si="13"/>
        <v>0</v>
      </c>
      <c r="I229" s="93">
        <v>287</v>
      </c>
      <c r="J229" s="95">
        <f t="shared" si="16"/>
        <v>0</v>
      </c>
      <c r="K229" s="96">
        <v>2.0819999999999999</v>
      </c>
      <c r="L229" s="97">
        <f t="shared" si="14"/>
        <v>0</v>
      </c>
      <c r="M229" s="98" t="s">
        <v>1096</v>
      </c>
      <c r="N229" s="97" t="s">
        <v>1052</v>
      </c>
      <c r="O229" s="98">
        <v>73262000</v>
      </c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</row>
    <row r="230" spans="1:78" s="3" customFormat="1" ht="12.75" customHeight="1" x14ac:dyDescent="0.25">
      <c r="A230" s="2"/>
      <c r="B230" s="66" t="s">
        <v>664</v>
      </c>
      <c r="C230" s="59" t="s">
        <v>223</v>
      </c>
      <c r="D230" s="1" t="s">
        <v>1097</v>
      </c>
      <c r="E230" s="91"/>
      <c r="F230" s="92" t="s">
        <v>32</v>
      </c>
      <c r="G230" s="93">
        <f t="shared" si="12"/>
        <v>383</v>
      </c>
      <c r="H230" s="94">
        <f t="shared" si="13"/>
        <v>0</v>
      </c>
      <c r="I230" s="93">
        <v>383</v>
      </c>
      <c r="J230" s="95">
        <f t="shared" si="16"/>
        <v>0</v>
      </c>
      <c r="K230" s="96">
        <v>2.7280000000000002</v>
      </c>
      <c r="L230" s="97">
        <f t="shared" si="14"/>
        <v>0</v>
      </c>
      <c r="M230" s="98" t="s">
        <v>1098</v>
      </c>
      <c r="N230" s="97" t="s">
        <v>1052</v>
      </c>
      <c r="O230" s="98">
        <v>73262000</v>
      </c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</row>
    <row r="231" spans="1:78" s="3" customFormat="1" ht="12.75" customHeight="1" x14ac:dyDescent="0.25">
      <c r="A231" s="2"/>
      <c r="B231" s="66" t="s">
        <v>664</v>
      </c>
      <c r="C231" s="59" t="s">
        <v>224</v>
      </c>
      <c r="D231" s="1" t="s">
        <v>1099</v>
      </c>
      <c r="E231" s="91"/>
      <c r="F231" s="92" t="s">
        <v>32</v>
      </c>
      <c r="G231" s="93">
        <f t="shared" si="12"/>
        <v>473</v>
      </c>
      <c r="H231" s="94">
        <f t="shared" si="13"/>
        <v>0</v>
      </c>
      <c r="I231" s="93">
        <v>473</v>
      </c>
      <c r="J231" s="95">
        <f t="shared" si="16"/>
        <v>0</v>
      </c>
      <c r="K231" s="96">
        <v>3.282</v>
      </c>
      <c r="L231" s="97">
        <f t="shared" si="14"/>
        <v>0</v>
      </c>
      <c r="M231" s="98" t="s">
        <v>1100</v>
      </c>
      <c r="N231" s="97" t="s">
        <v>1052</v>
      </c>
      <c r="O231" s="98">
        <v>73262000</v>
      </c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</row>
    <row r="232" spans="1:78" s="3" customFormat="1" ht="12.75" customHeight="1" x14ac:dyDescent="0.25">
      <c r="A232" s="2"/>
      <c r="B232" s="66" t="s">
        <v>664</v>
      </c>
      <c r="C232" s="59" t="s">
        <v>225</v>
      </c>
      <c r="D232" s="1" t="s">
        <v>1101</v>
      </c>
      <c r="E232" s="91"/>
      <c r="F232" s="92" t="s">
        <v>32</v>
      </c>
      <c r="G232" s="93">
        <f t="shared" si="12"/>
        <v>75</v>
      </c>
      <c r="H232" s="94">
        <f t="shared" si="13"/>
        <v>0</v>
      </c>
      <c r="I232" s="93">
        <v>75</v>
      </c>
      <c r="J232" s="95">
        <f t="shared" si="16"/>
        <v>0</v>
      </c>
      <c r="K232" s="96">
        <v>0.45300000000000001</v>
      </c>
      <c r="L232" s="97">
        <f t="shared" si="14"/>
        <v>0</v>
      </c>
      <c r="M232" s="98" t="s">
        <v>1102</v>
      </c>
      <c r="N232" s="97" t="s">
        <v>1052</v>
      </c>
      <c r="O232" s="98">
        <v>73262000</v>
      </c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</row>
    <row r="233" spans="1:78" s="3" customFormat="1" ht="12.75" customHeight="1" x14ac:dyDescent="0.25">
      <c r="A233" s="2"/>
      <c r="B233" s="66" t="s">
        <v>664</v>
      </c>
      <c r="C233" s="59" t="s">
        <v>226</v>
      </c>
      <c r="D233" s="1" t="s">
        <v>1103</v>
      </c>
      <c r="E233" s="91"/>
      <c r="F233" s="92" t="s">
        <v>32</v>
      </c>
      <c r="G233" s="93">
        <f t="shared" si="12"/>
        <v>116</v>
      </c>
      <c r="H233" s="94">
        <f t="shared" si="13"/>
        <v>0</v>
      </c>
      <c r="I233" s="93">
        <v>116</v>
      </c>
      <c r="J233" s="95">
        <f t="shared" si="16"/>
        <v>0</v>
      </c>
      <c r="K233" s="96">
        <v>0.79</v>
      </c>
      <c r="L233" s="97">
        <f t="shared" si="14"/>
        <v>0</v>
      </c>
      <c r="M233" s="98" t="s">
        <v>1104</v>
      </c>
      <c r="N233" s="97" t="s">
        <v>1052</v>
      </c>
      <c r="O233" s="98">
        <v>73262000</v>
      </c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</row>
    <row r="234" spans="1:78" s="3" customFormat="1" ht="12.75" customHeight="1" x14ac:dyDescent="0.25">
      <c r="A234" s="2"/>
      <c r="B234" s="66" t="s">
        <v>664</v>
      </c>
      <c r="C234" s="59" t="s">
        <v>227</v>
      </c>
      <c r="D234" s="1" t="s">
        <v>1105</v>
      </c>
      <c r="E234" s="91"/>
      <c r="F234" s="92" t="s">
        <v>32</v>
      </c>
      <c r="G234" s="93">
        <f t="shared" si="12"/>
        <v>201</v>
      </c>
      <c r="H234" s="94">
        <f t="shared" si="13"/>
        <v>0</v>
      </c>
      <c r="I234" s="93">
        <v>201</v>
      </c>
      <c r="J234" s="95">
        <f t="shared" ref="J234:J338" si="17">H$15/100</f>
        <v>0</v>
      </c>
      <c r="K234" s="96">
        <v>0.65200000000000002</v>
      </c>
      <c r="L234" s="97">
        <f t="shared" si="14"/>
        <v>0</v>
      </c>
      <c r="M234" s="98" t="s">
        <v>1106</v>
      </c>
      <c r="N234" s="97">
        <v>2</v>
      </c>
      <c r="O234" s="98">
        <v>73262000</v>
      </c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</row>
    <row r="235" spans="1:78" s="3" customFormat="1" ht="12.75" customHeight="1" x14ac:dyDescent="0.25">
      <c r="A235" s="2"/>
      <c r="B235" s="66" t="s">
        <v>664</v>
      </c>
      <c r="C235" s="59" t="s">
        <v>228</v>
      </c>
      <c r="D235" s="1" t="s">
        <v>1107</v>
      </c>
      <c r="E235" s="91"/>
      <c r="F235" s="92" t="s">
        <v>32</v>
      </c>
      <c r="G235" s="93">
        <f t="shared" si="12"/>
        <v>240</v>
      </c>
      <c r="H235" s="94">
        <f t="shared" si="13"/>
        <v>0</v>
      </c>
      <c r="I235" s="93">
        <v>240</v>
      </c>
      <c r="J235" s="95">
        <f t="shared" si="17"/>
        <v>0</v>
      </c>
      <c r="K235" s="96">
        <v>1.0549999999999999</v>
      </c>
      <c r="L235" s="97">
        <f t="shared" si="14"/>
        <v>0</v>
      </c>
      <c r="M235" s="98" t="s">
        <v>1108</v>
      </c>
      <c r="N235" s="97" t="s">
        <v>1052</v>
      </c>
      <c r="O235" s="98">
        <v>73262000</v>
      </c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</row>
    <row r="236" spans="1:78" s="3" customFormat="1" ht="12.75" customHeight="1" x14ac:dyDescent="0.25">
      <c r="A236" s="2"/>
      <c r="B236" s="66" t="s">
        <v>664</v>
      </c>
      <c r="C236" s="59" t="s">
        <v>229</v>
      </c>
      <c r="D236" s="1" t="s">
        <v>1109</v>
      </c>
      <c r="E236" s="91"/>
      <c r="F236" s="92" t="s">
        <v>32</v>
      </c>
      <c r="G236" s="93">
        <f t="shared" si="12"/>
        <v>298</v>
      </c>
      <c r="H236" s="94">
        <f t="shared" si="13"/>
        <v>0</v>
      </c>
      <c r="I236" s="93">
        <v>298</v>
      </c>
      <c r="J236" s="95">
        <f t="shared" si="17"/>
        <v>0</v>
      </c>
      <c r="K236" s="96">
        <v>1.47</v>
      </c>
      <c r="L236" s="97">
        <f t="shared" si="14"/>
        <v>0</v>
      </c>
      <c r="M236" s="98" t="s">
        <v>1110</v>
      </c>
      <c r="N236" s="97" t="s">
        <v>1052</v>
      </c>
      <c r="O236" s="98">
        <v>73262000</v>
      </c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</row>
    <row r="237" spans="1:78" s="3" customFormat="1" ht="12.75" customHeight="1" x14ac:dyDescent="0.25">
      <c r="A237" s="2"/>
      <c r="B237" s="66" t="s">
        <v>664</v>
      </c>
      <c r="C237" s="59" t="s">
        <v>230</v>
      </c>
      <c r="D237" s="1" t="s">
        <v>1111</v>
      </c>
      <c r="E237" s="91"/>
      <c r="F237" s="92" t="s">
        <v>32</v>
      </c>
      <c r="G237" s="93">
        <f t="shared" si="12"/>
        <v>425</v>
      </c>
      <c r="H237" s="94">
        <f t="shared" si="13"/>
        <v>0</v>
      </c>
      <c r="I237" s="93">
        <v>425</v>
      </c>
      <c r="J237" s="95">
        <f t="shared" si="17"/>
        <v>0</v>
      </c>
      <c r="K237" s="96">
        <v>2.415</v>
      </c>
      <c r="L237" s="97">
        <f t="shared" si="14"/>
        <v>0</v>
      </c>
      <c r="M237" s="98" t="s">
        <v>1112</v>
      </c>
      <c r="N237" s="97" t="s">
        <v>1052</v>
      </c>
      <c r="O237" s="98">
        <v>73262000</v>
      </c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</row>
    <row r="238" spans="1:78" s="3" customFormat="1" ht="12.75" customHeight="1" x14ac:dyDescent="0.25">
      <c r="A238" s="2"/>
      <c r="B238" s="66" t="s">
        <v>664</v>
      </c>
      <c r="C238" s="59" t="s">
        <v>231</v>
      </c>
      <c r="D238" s="1" t="s">
        <v>1113</v>
      </c>
      <c r="E238" s="91"/>
      <c r="F238" s="92" t="s">
        <v>32</v>
      </c>
      <c r="G238" s="93">
        <f t="shared" si="12"/>
        <v>568</v>
      </c>
      <c r="H238" s="94">
        <f t="shared" si="13"/>
        <v>0</v>
      </c>
      <c r="I238" s="93">
        <v>568</v>
      </c>
      <c r="J238" s="95">
        <f t="shared" si="17"/>
        <v>0</v>
      </c>
      <c r="K238" s="96">
        <v>2.8279999999999998</v>
      </c>
      <c r="L238" s="97">
        <f t="shared" si="14"/>
        <v>0</v>
      </c>
      <c r="M238" s="98" t="s">
        <v>1114</v>
      </c>
      <c r="N238" s="97" t="s">
        <v>1052</v>
      </c>
      <c r="O238" s="98">
        <v>73262000</v>
      </c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</row>
    <row r="239" spans="1:78" s="3" customFormat="1" ht="12.75" customHeight="1" x14ac:dyDescent="0.25">
      <c r="A239" s="2"/>
      <c r="B239" s="66" t="s">
        <v>664</v>
      </c>
      <c r="C239" s="59" t="s">
        <v>232</v>
      </c>
      <c r="D239" s="1" t="s">
        <v>1115</v>
      </c>
      <c r="E239" s="91"/>
      <c r="F239" s="92" t="s">
        <v>32</v>
      </c>
      <c r="G239" s="93">
        <f t="shared" si="12"/>
        <v>651</v>
      </c>
      <c r="H239" s="94">
        <f t="shared" si="13"/>
        <v>0</v>
      </c>
      <c r="I239" s="93">
        <v>651</v>
      </c>
      <c r="J239" s="95">
        <f t="shared" si="17"/>
        <v>0</v>
      </c>
      <c r="K239" s="96">
        <v>3.464</v>
      </c>
      <c r="L239" s="97">
        <f t="shared" si="14"/>
        <v>0</v>
      </c>
      <c r="M239" s="98" t="s">
        <v>1116</v>
      </c>
      <c r="N239" s="97">
        <v>2</v>
      </c>
      <c r="O239" s="98">
        <v>73262000</v>
      </c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</row>
    <row r="240" spans="1:78" s="3" customFormat="1" ht="12.75" customHeight="1" x14ac:dyDescent="0.25">
      <c r="A240" s="2"/>
      <c r="B240" s="66" t="s">
        <v>664</v>
      </c>
      <c r="C240" s="59" t="s">
        <v>233</v>
      </c>
      <c r="D240" s="1" t="s">
        <v>1117</v>
      </c>
      <c r="E240" s="91"/>
      <c r="F240" s="92" t="s">
        <v>32</v>
      </c>
      <c r="G240" s="93">
        <f t="shared" si="12"/>
        <v>876</v>
      </c>
      <c r="H240" s="94">
        <f t="shared" si="13"/>
        <v>0</v>
      </c>
      <c r="I240" s="93">
        <v>876</v>
      </c>
      <c r="J240" s="95">
        <f t="shared" si="17"/>
        <v>0</v>
      </c>
      <c r="K240" s="96">
        <v>5.05</v>
      </c>
      <c r="L240" s="97">
        <f t="shared" si="14"/>
        <v>0</v>
      </c>
      <c r="M240" s="98" t="s">
        <v>1118</v>
      </c>
      <c r="N240" s="97" t="s">
        <v>1052</v>
      </c>
      <c r="O240" s="98">
        <v>73262000</v>
      </c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</row>
    <row r="241" spans="1:78" s="3" customFormat="1" ht="12.75" customHeight="1" x14ac:dyDescent="0.25">
      <c r="A241" s="2"/>
      <c r="B241" s="66" t="s">
        <v>664</v>
      </c>
      <c r="C241" s="59" t="s">
        <v>234</v>
      </c>
      <c r="D241" s="1" t="s">
        <v>1119</v>
      </c>
      <c r="E241" s="91"/>
      <c r="F241" s="92" t="s">
        <v>32</v>
      </c>
      <c r="G241" s="93">
        <f t="shared" si="12"/>
        <v>1080</v>
      </c>
      <c r="H241" s="94">
        <f t="shared" si="13"/>
        <v>0</v>
      </c>
      <c r="I241" s="93">
        <v>1080</v>
      </c>
      <c r="J241" s="95">
        <f t="shared" si="17"/>
        <v>0</v>
      </c>
      <c r="K241" s="96">
        <v>7.62</v>
      </c>
      <c r="L241" s="97">
        <f t="shared" si="14"/>
        <v>0</v>
      </c>
      <c r="M241" s="98" t="s">
        <v>1120</v>
      </c>
      <c r="N241" s="97" t="s">
        <v>1052</v>
      </c>
      <c r="O241" s="98">
        <v>73262000</v>
      </c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</row>
    <row r="242" spans="1:78" s="3" customFormat="1" ht="12.75" customHeight="1" x14ac:dyDescent="0.25">
      <c r="A242" s="2"/>
      <c r="B242" s="66" t="s">
        <v>664</v>
      </c>
      <c r="C242" s="59" t="s">
        <v>235</v>
      </c>
      <c r="D242" s="1" t="s">
        <v>1121</v>
      </c>
      <c r="E242" s="91"/>
      <c r="F242" s="92" t="s">
        <v>32</v>
      </c>
      <c r="G242" s="93">
        <f t="shared" si="12"/>
        <v>256</v>
      </c>
      <c r="H242" s="94">
        <f t="shared" si="13"/>
        <v>0</v>
      </c>
      <c r="I242" s="93">
        <v>256</v>
      </c>
      <c r="J242" s="95">
        <f t="shared" si="17"/>
        <v>0</v>
      </c>
      <c r="K242" s="96">
        <v>0.65200000000000002</v>
      </c>
      <c r="L242" s="97">
        <f t="shared" si="14"/>
        <v>0</v>
      </c>
      <c r="M242" s="98" t="s">
        <v>1122</v>
      </c>
      <c r="N242" s="97" t="s">
        <v>1052</v>
      </c>
      <c r="O242" s="98">
        <v>73262000</v>
      </c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</row>
    <row r="243" spans="1:78" s="3" customFormat="1" ht="12.75" customHeight="1" x14ac:dyDescent="0.25">
      <c r="A243" s="2"/>
      <c r="B243" s="66" t="s">
        <v>664</v>
      </c>
      <c r="C243" s="59" t="s">
        <v>236</v>
      </c>
      <c r="D243" s="1" t="s">
        <v>1123</v>
      </c>
      <c r="E243" s="91"/>
      <c r="F243" s="92" t="s">
        <v>32</v>
      </c>
      <c r="G243" s="93">
        <f t="shared" si="12"/>
        <v>386</v>
      </c>
      <c r="H243" s="94">
        <f t="shared" si="13"/>
        <v>0</v>
      </c>
      <c r="I243" s="93">
        <v>386</v>
      </c>
      <c r="J243" s="95">
        <f t="shared" si="17"/>
        <v>0</v>
      </c>
      <c r="K243" s="96">
        <v>1.099</v>
      </c>
      <c r="L243" s="97">
        <f t="shared" si="14"/>
        <v>0</v>
      </c>
      <c r="M243" s="98" t="s">
        <v>1124</v>
      </c>
      <c r="N243" s="97" t="s">
        <v>1052</v>
      </c>
      <c r="O243" s="98">
        <v>73262000</v>
      </c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</row>
    <row r="244" spans="1:78" s="84" customFormat="1" ht="12.75" customHeight="1" x14ac:dyDescent="0.25">
      <c r="A244" s="2"/>
      <c r="B244" s="66" t="s">
        <v>664</v>
      </c>
      <c r="C244" s="59" t="s">
        <v>237</v>
      </c>
      <c r="D244" s="1" t="s">
        <v>1125</v>
      </c>
      <c r="E244" s="91"/>
      <c r="F244" s="92" t="s">
        <v>50</v>
      </c>
      <c r="G244" s="93">
        <f t="shared" si="12"/>
        <v>68</v>
      </c>
      <c r="H244" s="94">
        <f t="shared" si="13"/>
        <v>0</v>
      </c>
      <c r="I244" s="93">
        <v>68</v>
      </c>
      <c r="J244" s="95">
        <f t="shared" si="17"/>
        <v>0</v>
      </c>
      <c r="K244" s="96">
        <v>0.16300000000000001</v>
      </c>
      <c r="L244" s="97">
        <f t="shared" si="14"/>
        <v>0</v>
      </c>
      <c r="M244" s="98" t="s">
        <v>1126</v>
      </c>
      <c r="N244" s="97" t="s">
        <v>1052</v>
      </c>
      <c r="O244" s="98">
        <v>73262000</v>
      </c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</row>
    <row r="245" spans="1:78" ht="12.75" customHeight="1" x14ac:dyDescent="0.25">
      <c r="B245" s="66" t="s">
        <v>664</v>
      </c>
      <c r="C245" s="59" t="s">
        <v>1127</v>
      </c>
      <c r="D245" s="1" t="s">
        <v>1128</v>
      </c>
      <c r="E245" s="91"/>
      <c r="F245" s="92" t="s">
        <v>32</v>
      </c>
      <c r="G245" s="93">
        <f t="shared" si="12"/>
        <v>98</v>
      </c>
      <c r="H245" s="94">
        <f t="shared" si="13"/>
        <v>0</v>
      </c>
      <c r="I245" s="93">
        <v>98</v>
      </c>
      <c r="J245" s="95">
        <f>H$15/100</f>
        <v>0</v>
      </c>
      <c r="K245" s="96">
        <v>0.34599999999999997</v>
      </c>
      <c r="L245" s="97">
        <f>E245*K245</f>
        <v>0</v>
      </c>
      <c r="M245" s="43">
        <v>8592648225058</v>
      </c>
      <c r="N245" s="97" t="s">
        <v>1052</v>
      </c>
      <c r="O245" s="98">
        <v>73262000</v>
      </c>
    </row>
    <row r="246" spans="1:78" ht="12.75" customHeight="1" x14ac:dyDescent="0.25">
      <c r="B246" s="66" t="s">
        <v>664</v>
      </c>
      <c r="C246" s="59" t="s">
        <v>1129</v>
      </c>
      <c r="D246" s="1" t="s">
        <v>1130</v>
      </c>
      <c r="E246" s="91"/>
      <c r="F246" s="92" t="s">
        <v>32</v>
      </c>
      <c r="G246" s="93">
        <f t="shared" si="12"/>
        <v>140</v>
      </c>
      <c r="H246" s="94">
        <f t="shared" si="13"/>
        <v>0</v>
      </c>
      <c r="I246" s="93">
        <v>140</v>
      </c>
      <c r="J246" s="95">
        <f t="shared" ref="J246:J249" si="18">H$15/100</f>
        <v>0</v>
      </c>
      <c r="K246" s="96">
        <v>0.55900000000000005</v>
      </c>
      <c r="L246" s="97">
        <f t="shared" ref="L246:L254" si="19">E246*K246</f>
        <v>0</v>
      </c>
      <c r="M246" s="43">
        <v>8592648225102</v>
      </c>
      <c r="N246" s="97" t="s">
        <v>1052</v>
      </c>
      <c r="O246" s="98">
        <v>73262000</v>
      </c>
    </row>
    <row r="247" spans="1:78" ht="12.75" customHeight="1" x14ac:dyDescent="0.25">
      <c r="B247" s="66" t="s">
        <v>664</v>
      </c>
      <c r="C247" s="59" t="s">
        <v>1131</v>
      </c>
      <c r="D247" s="1" t="s">
        <v>1132</v>
      </c>
      <c r="E247" s="91"/>
      <c r="F247" s="92" t="s">
        <v>32</v>
      </c>
      <c r="G247" s="93">
        <f t="shared" si="12"/>
        <v>183</v>
      </c>
      <c r="H247" s="94">
        <f t="shared" si="13"/>
        <v>0</v>
      </c>
      <c r="I247" s="93">
        <v>183</v>
      </c>
      <c r="J247" s="95">
        <f t="shared" si="18"/>
        <v>0</v>
      </c>
      <c r="K247" s="96">
        <v>0.76500000000000001</v>
      </c>
      <c r="L247" s="97">
        <f t="shared" si="19"/>
        <v>0</v>
      </c>
      <c r="M247" s="43">
        <v>8592648225157</v>
      </c>
      <c r="N247" s="97" t="s">
        <v>1052</v>
      </c>
      <c r="O247" s="98">
        <v>73262000</v>
      </c>
    </row>
    <row r="248" spans="1:78" ht="12.75" customHeight="1" x14ac:dyDescent="0.25">
      <c r="B248" s="66" t="s">
        <v>664</v>
      </c>
      <c r="C248" s="59" t="s">
        <v>1133</v>
      </c>
      <c r="D248" s="1" t="s">
        <v>1134</v>
      </c>
      <c r="E248" s="91"/>
      <c r="F248" s="92" t="s">
        <v>32</v>
      </c>
      <c r="G248" s="93">
        <f t="shared" si="12"/>
        <v>298</v>
      </c>
      <c r="H248" s="94">
        <f t="shared" si="13"/>
        <v>0</v>
      </c>
      <c r="I248" s="93">
        <v>298</v>
      </c>
      <c r="J248" s="95">
        <f t="shared" si="18"/>
        <v>0</v>
      </c>
      <c r="K248" s="96">
        <v>1.456</v>
      </c>
      <c r="L248" s="97">
        <f t="shared" si="19"/>
        <v>0</v>
      </c>
      <c r="M248" s="43">
        <v>8592648225201</v>
      </c>
      <c r="N248" s="97" t="s">
        <v>1052</v>
      </c>
      <c r="O248" s="98">
        <v>73262000</v>
      </c>
    </row>
    <row r="249" spans="1:78" ht="12.75" customHeight="1" x14ac:dyDescent="0.25">
      <c r="B249" s="66" t="s">
        <v>664</v>
      </c>
      <c r="C249" s="59" t="s">
        <v>1135</v>
      </c>
      <c r="D249" s="1" t="s">
        <v>1136</v>
      </c>
      <c r="E249" s="91"/>
      <c r="F249" s="92" t="s">
        <v>32</v>
      </c>
      <c r="G249" s="93">
        <f t="shared" si="12"/>
        <v>359</v>
      </c>
      <c r="H249" s="94">
        <f t="shared" si="13"/>
        <v>0</v>
      </c>
      <c r="I249" s="93">
        <v>359</v>
      </c>
      <c r="J249" s="95">
        <f t="shared" si="18"/>
        <v>0</v>
      </c>
      <c r="K249" s="96">
        <v>1.7689999999999999</v>
      </c>
      <c r="L249" s="97">
        <f t="shared" si="19"/>
        <v>0</v>
      </c>
      <c r="M249" s="43">
        <v>8592648225256</v>
      </c>
      <c r="N249" s="97" t="s">
        <v>1052</v>
      </c>
      <c r="O249" s="98">
        <v>73262000</v>
      </c>
    </row>
    <row r="250" spans="1:78" ht="12.75" customHeight="1" x14ac:dyDescent="0.25">
      <c r="B250" s="66" t="s">
        <v>664</v>
      </c>
      <c r="C250" s="59" t="s">
        <v>1137</v>
      </c>
      <c r="D250" s="1" t="s">
        <v>1138</v>
      </c>
      <c r="E250" s="91"/>
      <c r="F250" s="92" t="s">
        <v>32</v>
      </c>
      <c r="G250" s="93">
        <f t="shared" si="12"/>
        <v>417</v>
      </c>
      <c r="H250" s="94">
        <f t="shared" si="13"/>
        <v>0</v>
      </c>
      <c r="I250" s="93">
        <v>417</v>
      </c>
      <c r="J250" s="95">
        <f>H$15/100</f>
        <v>0</v>
      </c>
      <c r="K250" s="96">
        <v>2.0819999999999999</v>
      </c>
      <c r="L250" s="97">
        <f t="shared" si="19"/>
        <v>0</v>
      </c>
      <c r="M250" s="43">
        <v>8592648225300</v>
      </c>
      <c r="N250" s="97" t="s">
        <v>1052</v>
      </c>
      <c r="O250" s="98">
        <v>73262000</v>
      </c>
    </row>
    <row r="251" spans="1:78" ht="12.75" customHeight="1" x14ac:dyDescent="0.25">
      <c r="B251" s="66" t="s">
        <v>664</v>
      </c>
      <c r="C251" s="59" t="s">
        <v>1139</v>
      </c>
      <c r="D251" s="1" t="s">
        <v>1140</v>
      </c>
      <c r="E251" s="91"/>
      <c r="F251" s="92" t="s">
        <v>32</v>
      </c>
      <c r="G251" s="93">
        <f t="shared" si="12"/>
        <v>528</v>
      </c>
      <c r="H251" s="94">
        <f t="shared" si="13"/>
        <v>0</v>
      </c>
      <c r="I251" s="93">
        <v>528</v>
      </c>
      <c r="J251" s="95">
        <f t="shared" ref="J251:J252" si="20">H$15/100</f>
        <v>0</v>
      </c>
      <c r="K251" s="96">
        <v>2.7280000000000002</v>
      </c>
      <c r="L251" s="97">
        <f t="shared" si="19"/>
        <v>0</v>
      </c>
      <c r="M251" s="43">
        <v>8592648225409</v>
      </c>
      <c r="N251" s="97" t="s">
        <v>1052</v>
      </c>
      <c r="O251" s="98">
        <v>73262000</v>
      </c>
    </row>
    <row r="252" spans="1:78" ht="12.75" customHeight="1" x14ac:dyDescent="0.25">
      <c r="B252" s="66" t="s">
        <v>664</v>
      </c>
      <c r="C252" s="59" t="s">
        <v>1141</v>
      </c>
      <c r="D252" s="1" t="s">
        <v>1142</v>
      </c>
      <c r="E252" s="91"/>
      <c r="F252" s="92" t="s">
        <v>32</v>
      </c>
      <c r="G252" s="93">
        <f t="shared" si="12"/>
        <v>652</v>
      </c>
      <c r="H252" s="94">
        <f t="shared" si="13"/>
        <v>0</v>
      </c>
      <c r="I252" s="93">
        <v>652</v>
      </c>
      <c r="J252" s="95">
        <f t="shared" si="20"/>
        <v>0</v>
      </c>
      <c r="K252" s="96">
        <v>3.282</v>
      </c>
      <c r="L252" s="97">
        <f t="shared" si="19"/>
        <v>0</v>
      </c>
      <c r="M252" s="43">
        <v>8592648225508</v>
      </c>
      <c r="N252" s="97" t="s">
        <v>1052</v>
      </c>
      <c r="O252" s="98">
        <v>73262000</v>
      </c>
    </row>
    <row r="253" spans="1:78" ht="12.75" customHeight="1" x14ac:dyDescent="0.25">
      <c r="B253" s="66" t="s">
        <v>664</v>
      </c>
      <c r="C253" s="59" t="s">
        <v>1143</v>
      </c>
      <c r="D253" s="1" t="s">
        <v>1144</v>
      </c>
      <c r="E253" s="91"/>
      <c r="F253" s="92" t="s">
        <v>32</v>
      </c>
      <c r="G253" s="93">
        <f t="shared" si="12"/>
        <v>141</v>
      </c>
      <c r="H253" s="94">
        <f t="shared" si="13"/>
        <v>0</v>
      </c>
      <c r="I253" s="93">
        <v>141</v>
      </c>
      <c r="J253" s="95">
        <f>H$15/100</f>
        <v>0</v>
      </c>
      <c r="K253" s="96">
        <v>0.45300000000000001</v>
      </c>
      <c r="L253" s="97">
        <f t="shared" si="19"/>
        <v>0</v>
      </c>
      <c r="M253" s="43">
        <v>8592648226055</v>
      </c>
      <c r="N253" s="97" t="s">
        <v>1052</v>
      </c>
      <c r="O253" s="98">
        <v>73262000</v>
      </c>
    </row>
    <row r="254" spans="1:78" ht="12.75" customHeight="1" x14ac:dyDescent="0.25">
      <c r="B254" s="66" t="s">
        <v>664</v>
      </c>
      <c r="C254" s="59" t="s">
        <v>1145</v>
      </c>
      <c r="D254" s="1" t="s">
        <v>1146</v>
      </c>
      <c r="E254" s="91"/>
      <c r="F254" s="92" t="s">
        <v>32</v>
      </c>
      <c r="G254" s="93">
        <f t="shared" si="12"/>
        <v>195</v>
      </c>
      <c r="H254" s="94">
        <f t="shared" si="13"/>
        <v>0</v>
      </c>
      <c r="I254" s="93">
        <v>195</v>
      </c>
      <c r="J254" s="95">
        <f t="shared" ref="J254" si="21">H$15/100</f>
        <v>0</v>
      </c>
      <c r="K254" s="96">
        <v>0.79</v>
      </c>
      <c r="L254" s="97">
        <f t="shared" si="19"/>
        <v>0</v>
      </c>
      <c r="M254" s="43">
        <v>8592648226109</v>
      </c>
      <c r="N254" s="97" t="s">
        <v>1052</v>
      </c>
      <c r="O254" s="98">
        <v>73262000</v>
      </c>
    </row>
    <row r="255" spans="1:78" s="84" customFormat="1" ht="12.75" customHeight="1" x14ac:dyDescent="0.25">
      <c r="A255" s="2"/>
      <c r="B255" s="66" t="s">
        <v>664</v>
      </c>
      <c r="C255" s="59" t="s">
        <v>238</v>
      </c>
      <c r="D255" s="1" t="s">
        <v>1147</v>
      </c>
      <c r="E255" s="91"/>
      <c r="F255" s="92" t="s">
        <v>50</v>
      </c>
      <c r="G255" s="93">
        <f t="shared" si="12"/>
        <v>27</v>
      </c>
      <c r="H255" s="94">
        <f t="shared" si="13"/>
        <v>0</v>
      </c>
      <c r="I255" s="93">
        <v>27</v>
      </c>
      <c r="J255" s="95">
        <f t="shared" si="17"/>
        <v>0</v>
      </c>
      <c r="K255" s="96">
        <v>3.1E-2</v>
      </c>
      <c r="L255" s="97">
        <f t="shared" si="14"/>
        <v>0</v>
      </c>
      <c r="M255" s="98" t="s">
        <v>1148</v>
      </c>
      <c r="N255" s="97" t="s">
        <v>1052</v>
      </c>
      <c r="O255" s="98">
        <v>73262000</v>
      </c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</row>
    <row r="256" spans="1:78" s="84" customFormat="1" ht="12.75" customHeight="1" x14ac:dyDescent="0.25">
      <c r="A256" s="2"/>
      <c r="B256" s="66" t="s">
        <v>664</v>
      </c>
      <c r="C256" s="59" t="s">
        <v>239</v>
      </c>
      <c r="D256" s="1" t="s">
        <v>1149</v>
      </c>
      <c r="E256" s="91"/>
      <c r="F256" s="92" t="s">
        <v>50</v>
      </c>
      <c r="G256" s="93">
        <f t="shared" si="12"/>
        <v>30</v>
      </c>
      <c r="H256" s="94">
        <f t="shared" si="13"/>
        <v>0</v>
      </c>
      <c r="I256" s="93">
        <v>30</v>
      </c>
      <c r="J256" s="95">
        <f t="shared" si="17"/>
        <v>0</v>
      </c>
      <c r="K256" s="96">
        <v>3.1E-2</v>
      </c>
      <c r="L256" s="97">
        <f t="shared" si="14"/>
        <v>0</v>
      </c>
      <c r="M256" s="98" t="s">
        <v>1150</v>
      </c>
      <c r="N256" s="97" t="s">
        <v>1052</v>
      </c>
      <c r="O256" s="98">
        <v>73262000</v>
      </c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</row>
    <row r="257" spans="1:78" s="84" customFormat="1" ht="12.75" customHeight="1" x14ac:dyDescent="0.25">
      <c r="A257" s="2"/>
      <c r="B257" s="66" t="s">
        <v>664</v>
      </c>
      <c r="C257" s="59" t="s">
        <v>240</v>
      </c>
      <c r="D257" s="1" t="s">
        <v>1151</v>
      </c>
      <c r="E257" s="91"/>
      <c r="F257" s="92" t="s">
        <v>50</v>
      </c>
      <c r="G257" s="93">
        <f t="shared" si="12"/>
        <v>34</v>
      </c>
      <c r="H257" s="94">
        <f t="shared" si="13"/>
        <v>0</v>
      </c>
      <c r="I257" s="93">
        <v>34</v>
      </c>
      <c r="J257" s="95">
        <f t="shared" si="17"/>
        <v>0</v>
      </c>
      <c r="K257" s="96">
        <v>3.1E-2</v>
      </c>
      <c r="L257" s="97">
        <f t="shared" si="14"/>
        <v>0</v>
      </c>
      <c r="M257" s="98" t="s">
        <v>1152</v>
      </c>
      <c r="N257" s="97" t="s">
        <v>1052</v>
      </c>
      <c r="O257" s="98">
        <v>73262000</v>
      </c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</row>
    <row r="258" spans="1:78" s="84" customFormat="1" ht="12.75" customHeight="1" x14ac:dyDescent="0.25">
      <c r="A258" s="2"/>
      <c r="B258" s="66" t="s">
        <v>664</v>
      </c>
      <c r="C258" s="59" t="s">
        <v>241</v>
      </c>
      <c r="D258" s="1" t="s">
        <v>1153</v>
      </c>
      <c r="E258" s="91"/>
      <c r="F258" s="92" t="s">
        <v>50</v>
      </c>
      <c r="G258" s="93">
        <f t="shared" si="12"/>
        <v>28</v>
      </c>
      <c r="H258" s="94">
        <f t="shared" si="13"/>
        <v>0</v>
      </c>
      <c r="I258" s="93">
        <v>28</v>
      </c>
      <c r="J258" s="95">
        <f t="shared" si="17"/>
        <v>0</v>
      </c>
      <c r="K258" s="96">
        <v>3.3000000000000002E-2</v>
      </c>
      <c r="L258" s="97">
        <f t="shared" si="14"/>
        <v>0</v>
      </c>
      <c r="M258" s="98" t="s">
        <v>1154</v>
      </c>
      <c r="N258" s="97" t="s">
        <v>1052</v>
      </c>
      <c r="O258" s="98">
        <v>73262000</v>
      </c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</row>
    <row r="259" spans="1:78" s="84" customFormat="1" ht="12.75" customHeight="1" x14ac:dyDescent="0.25">
      <c r="A259" s="2"/>
      <c r="B259" s="66" t="s">
        <v>664</v>
      </c>
      <c r="C259" s="59" t="s">
        <v>242</v>
      </c>
      <c r="D259" s="1" t="s">
        <v>1155</v>
      </c>
      <c r="E259" s="91"/>
      <c r="F259" s="92" t="s">
        <v>50</v>
      </c>
      <c r="G259" s="93">
        <f t="shared" si="12"/>
        <v>32</v>
      </c>
      <c r="H259" s="94">
        <f t="shared" si="13"/>
        <v>0</v>
      </c>
      <c r="I259" s="93">
        <v>32</v>
      </c>
      <c r="J259" s="95">
        <f t="shared" si="17"/>
        <v>0</v>
      </c>
      <c r="K259" s="96">
        <v>3.3000000000000002E-2</v>
      </c>
      <c r="L259" s="97">
        <f t="shared" si="14"/>
        <v>0</v>
      </c>
      <c r="M259" s="98" t="s">
        <v>1156</v>
      </c>
      <c r="N259" s="97" t="s">
        <v>1052</v>
      </c>
      <c r="O259" s="98">
        <v>73262000</v>
      </c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</row>
    <row r="260" spans="1:78" s="84" customFormat="1" ht="12.75" customHeight="1" x14ac:dyDescent="0.25">
      <c r="A260" s="2"/>
      <c r="B260" s="66" t="s">
        <v>664</v>
      </c>
      <c r="C260" s="59" t="s">
        <v>243</v>
      </c>
      <c r="D260" s="1" t="s">
        <v>1157</v>
      </c>
      <c r="E260" s="91"/>
      <c r="F260" s="92" t="s">
        <v>50</v>
      </c>
      <c r="G260" s="93">
        <f t="shared" si="12"/>
        <v>35</v>
      </c>
      <c r="H260" s="94">
        <f t="shared" si="13"/>
        <v>0</v>
      </c>
      <c r="I260" s="93">
        <v>35</v>
      </c>
      <c r="J260" s="95">
        <f t="shared" si="17"/>
        <v>0</v>
      </c>
      <c r="K260" s="96">
        <v>3.3000000000000002E-2</v>
      </c>
      <c r="L260" s="97">
        <f t="shared" si="14"/>
        <v>0</v>
      </c>
      <c r="M260" s="98" t="s">
        <v>1158</v>
      </c>
      <c r="N260" s="97" t="s">
        <v>1052</v>
      </c>
      <c r="O260" s="98">
        <v>73262000</v>
      </c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</row>
    <row r="261" spans="1:78" s="3" customFormat="1" ht="12.75" customHeight="1" x14ac:dyDescent="0.25">
      <c r="A261" s="2"/>
      <c r="B261" s="66" t="s">
        <v>664</v>
      </c>
      <c r="C261" s="59" t="s">
        <v>244</v>
      </c>
      <c r="D261" s="1" t="s">
        <v>1159</v>
      </c>
      <c r="E261" s="91"/>
      <c r="F261" s="92" t="s">
        <v>50</v>
      </c>
      <c r="G261" s="93">
        <f t="shared" si="12"/>
        <v>56</v>
      </c>
      <c r="H261" s="94">
        <f t="shared" si="13"/>
        <v>0</v>
      </c>
      <c r="I261" s="93">
        <v>56</v>
      </c>
      <c r="J261" s="95">
        <f t="shared" si="17"/>
        <v>0</v>
      </c>
      <c r="K261" s="96">
        <v>0.31</v>
      </c>
      <c r="L261" s="97">
        <f t="shared" si="14"/>
        <v>0</v>
      </c>
      <c r="M261" s="98" t="s">
        <v>1160</v>
      </c>
      <c r="N261" s="97" t="s">
        <v>1052</v>
      </c>
      <c r="O261" s="98">
        <v>73262000</v>
      </c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</row>
    <row r="262" spans="1:78" s="3" customFormat="1" ht="12.75" customHeight="1" x14ac:dyDescent="0.25">
      <c r="A262" s="2"/>
      <c r="B262" s="66" t="s">
        <v>664</v>
      </c>
      <c r="C262" s="59" t="s">
        <v>245</v>
      </c>
      <c r="D262" s="1" t="s">
        <v>1161</v>
      </c>
      <c r="E262" s="91"/>
      <c r="F262" s="92" t="s">
        <v>50</v>
      </c>
      <c r="G262" s="93">
        <f t="shared" si="12"/>
        <v>92</v>
      </c>
      <c r="H262" s="94">
        <f t="shared" si="13"/>
        <v>0</v>
      </c>
      <c r="I262" s="93">
        <v>92</v>
      </c>
      <c r="J262" s="95">
        <f t="shared" si="17"/>
        <v>0</v>
      </c>
      <c r="K262" s="96">
        <v>0.31</v>
      </c>
      <c r="L262" s="97">
        <f t="shared" si="14"/>
        <v>0</v>
      </c>
      <c r="M262" s="98" t="s">
        <v>1162</v>
      </c>
      <c r="N262" s="97" t="s">
        <v>1052</v>
      </c>
      <c r="O262" s="98">
        <v>73262000</v>
      </c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</row>
    <row r="263" spans="1:78" s="3" customFormat="1" ht="12.75" customHeight="1" x14ac:dyDescent="0.25">
      <c r="A263" s="2"/>
      <c r="B263" s="66" t="s">
        <v>664</v>
      </c>
      <c r="C263" s="59" t="s">
        <v>246</v>
      </c>
      <c r="D263" s="1" t="s">
        <v>1163</v>
      </c>
      <c r="E263" s="91"/>
      <c r="F263" s="92" t="s">
        <v>50</v>
      </c>
      <c r="G263" s="93">
        <f t="shared" si="12"/>
        <v>122</v>
      </c>
      <c r="H263" s="94">
        <f t="shared" si="13"/>
        <v>0</v>
      </c>
      <c r="I263" s="93">
        <v>122</v>
      </c>
      <c r="J263" s="95">
        <f t="shared" si="17"/>
        <v>0</v>
      </c>
      <c r="K263" s="96">
        <v>0.31</v>
      </c>
      <c r="L263" s="97">
        <f t="shared" si="14"/>
        <v>0</v>
      </c>
      <c r="M263" s="98" t="s">
        <v>1164</v>
      </c>
      <c r="N263" s="97" t="s">
        <v>1052</v>
      </c>
      <c r="O263" s="98">
        <v>73262000</v>
      </c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</row>
    <row r="264" spans="1:78" s="3" customFormat="1" ht="12.75" customHeight="1" x14ac:dyDescent="0.25">
      <c r="A264" s="2"/>
      <c r="B264" s="66" t="s">
        <v>664</v>
      </c>
      <c r="C264" s="59" t="s">
        <v>247</v>
      </c>
      <c r="D264" s="1" t="s">
        <v>1165</v>
      </c>
      <c r="E264" s="91"/>
      <c r="F264" s="92" t="s">
        <v>50</v>
      </c>
      <c r="G264" s="93">
        <f t="shared" si="12"/>
        <v>101</v>
      </c>
      <c r="H264" s="94">
        <f t="shared" si="13"/>
        <v>0</v>
      </c>
      <c r="I264" s="93">
        <v>101</v>
      </c>
      <c r="J264" s="95">
        <f>G$15/100</f>
        <v>0</v>
      </c>
      <c r="K264" s="96">
        <v>0.16300000000000001</v>
      </c>
      <c r="L264" s="97">
        <f t="shared" si="14"/>
        <v>0</v>
      </c>
      <c r="M264" s="98" t="s">
        <v>1166</v>
      </c>
      <c r="N264" s="97">
        <v>2</v>
      </c>
      <c r="O264" s="98">
        <v>73262000</v>
      </c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</row>
    <row r="265" spans="1:78" s="3" customFormat="1" ht="12.75" customHeight="1" x14ac:dyDescent="0.25">
      <c r="A265" s="2"/>
      <c r="B265" s="66" t="s">
        <v>664</v>
      </c>
      <c r="C265" s="59" t="s">
        <v>248</v>
      </c>
      <c r="D265" s="1" t="s">
        <v>1167</v>
      </c>
      <c r="E265" s="91"/>
      <c r="F265" s="92" t="s">
        <v>50</v>
      </c>
      <c r="G265" s="93">
        <f t="shared" si="12"/>
        <v>167</v>
      </c>
      <c r="H265" s="94">
        <f t="shared" si="13"/>
        <v>0</v>
      </c>
      <c r="I265" s="93">
        <v>167</v>
      </c>
      <c r="J265" s="95">
        <f t="shared" si="17"/>
        <v>0</v>
      </c>
      <c r="K265" s="96">
        <v>0.25700000000000001</v>
      </c>
      <c r="L265" s="97">
        <f t="shared" si="14"/>
        <v>0</v>
      </c>
      <c r="M265" s="98" t="s">
        <v>1168</v>
      </c>
      <c r="N265" s="97">
        <v>2</v>
      </c>
      <c r="O265" s="98">
        <v>73262000</v>
      </c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</row>
    <row r="266" spans="1:78" s="3" customFormat="1" ht="12.75" customHeight="1" x14ac:dyDescent="0.25">
      <c r="A266" s="2"/>
      <c r="B266" s="66" t="s">
        <v>664</v>
      </c>
      <c r="C266" s="59" t="s">
        <v>249</v>
      </c>
      <c r="D266" s="1" t="s">
        <v>1169</v>
      </c>
      <c r="E266" s="91"/>
      <c r="F266" s="92" t="s">
        <v>50</v>
      </c>
      <c r="G266" s="93">
        <f t="shared" si="12"/>
        <v>86</v>
      </c>
      <c r="H266" s="94">
        <f t="shared" si="13"/>
        <v>0</v>
      </c>
      <c r="I266" s="93">
        <v>86</v>
      </c>
      <c r="J266" s="95">
        <f t="shared" si="17"/>
        <v>0</v>
      </c>
      <c r="K266" s="96">
        <v>6.2E-2</v>
      </c>
      <c r="L266" s="97">
        <f t="shared" si="14"/>
        <v>0</v>
      </c>
      <c r="M266" s="98" t="s">
        <v>1170</v>
      </c>
      <c r="N266" s="97" t="s">
        <v>1052</v>
      </c>
      <c r="O266" s="98">
        <v>73262000</v>
      </c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</row>
    <row r="267" spans="1:78" s="3" customFormat="1" ht="12.75" customHeight="1" x14ac:dyDescent="0.25">
      <c r="A267" s="2"/>
      <c r="B267" s="66" t="s">
        <v>664</v>
      </c>
      <c r="C267" s="59" t="s">
        <v>250</v>
      </c>
      <c r="D267" s="1" t="s">
        <v>1171</v>
      </c>
      <c r="E267" s="91"/>
      <c r="F267" s="92" t="s">
        <v>50</v>
      </c>
      <c r="G267" s="93">
        <f t="shared" si="12"/>
        <v>92</v>
      </c>
      <c r="H267" s="94">
        <f t="shared" si="13"/>
        <v>0</v>
      </c>
      <c r="I267" s="93">
        <v>92</v>
      </c>
      <c r="J267" s="95">
        <f t="shared" si="17"/>
        <v>0</v>
      </c>
      <c r="K267" s="96">
        <v>6.2E-2</v>
      </c>
      <c r="L267" s="97">
        <f t="shared" si="14"/>
        <v>0</v>
      </c>
      <c r="M267" s="98" t="s">
        <v>1172</v>
      </c>
      <c r="N267" s="97" t="s">
        <v>1052</v>
      </c>
      <c r="O267" s="98">
        <v>73262000</v>
      </c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</row>
    <row r="268" spans="1:78" s="3" customFormat="1" ht="12.75" customHeight="1" x14ac:dyDescent="0.25">
      <c r="A268" s="2"/>
      <c r="B268" s="66" t="s">
        <v>664</v>
      </c>
      <c r="C268" s="59" t="s">
        <v>251</v>
      </c>
      <c r="D268" s="1" t="s">
        <v>1173</v>
      </c>
      <c r="E268" s="91"/>
      <c r="F268" s="92" t="s">
        <v>50</v>
      </c>
      <c r="G268" s="93">
        <f t="shared" si="12"/>
        <v>97</v>
      </c>
      <c r="H268" s="94">
        <f t="shared" si="13"/>
        <v>0</v>
      </c>
      <c r="I268" s="93">
        <v>97</v>
      </c>
      <c r="J268" s="95">
        <f t="shared" si="17"/>
        <v>0</v>
      </c>
      <c r="K268" s="96">
        <v>6.2E-2</v>
      </c>
      <c r="L268" s="97">
        <f t="shared" si="14"/>
        <v>0</v>
      </c>
      <c r="M268" s="98" t="s">
        <v>1174</v>
      </c>
      <c r="N268" s="97" t="s">
        <v>1052</v>
      </c>
      <c r="O268" s="98">
        <v>73262000</v>
      </c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</row>
    <row r="269" spans="1:78" s="3" customFormat="1" ht="12.75" customHeight="1" x14ac:dyDescent="0.25">
      <c r="A269" s="2"/>
      <c r="B269" s="66" t="s">
        <v>664</v>
      </c>
      <c r="C269" s="59" t="s">
        <v>252</v>
      </c>
      <c r="D269" s="1" t="s">
        <v>1175</v>
      </c>
      <c r="E269" s="91"/>
      <c r="F269" s="92" t="s">
        <v>60</v>
      </c>
      <c r="G269" s="93">
        <f t="shared" si="12"/>
        <v>258</v>
      </c>
      <c r="H269" s="94">
        <f t="shared" si="13"/>
        <v>0</v>
      </c>
      <c r="I269" s="93">
        <v>258</v>
      </c>
      <c r="J269" s="95">
        <f t="shared" si="17"/>
        <v>0</v>
      </c>
      <c r="K269" s="96">
        <v>0.89</v>
      </c>
      <c r="L269" s="97">
        <f t="shared" si="14"/>
        <v>0</v>
      </c>
      <c r="M269" s="98" t="s">
        <v>1176</v>
      </c>
      <c r="N269" s="97" t="s">
        <v>1052</v>
      </c>
      <c r="O269" s="98">
        <v>73262000</v>
      </c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</row>
    <row r="270" spans="1:78" s="3" customFormat="1" ht="12.75" customHeight="1" x14ac:dyDescent="0.25">
      <c r="A270" s="2"/>
      <c r="B270" s="66" t="s">
        <v>664</v>
      </c>
      <c r="C270" s="59" t="s">
        <v>253</v>
      </c>
      <c r="D270" s="1" t="s">
        <v>1177</v>
      </c>
      <c r="E270" s="91"/>
      <c r="F270" s="92" t="s">
        <v>50</v>
      </c>
      <c r="G270" s="93">
        <f t="shared" si="12"/>
        <v>14</v>
      </c>
      <c r="H270" s="94">
        <f t="shared" si="13"/>
        <v>0</v>
      </c>
      <c r="I270" s="93">
        <v>14</v>
      </c>
      <c r="J270" s="95">
        <f t="shared" si="17"/>
        <v>0</v>
      </c>
      <c r="K270" s="96">
        <v>1.4999999999999999E-2</v>
      </c>
      <c r="L270" s="97">
        <f t="shared" si="14"/>
        <v>0</v>
      </c>
      <c r="M270" s="98" t="s">
        <v>1178</v>
      </c>
      <c r="N270" s="97" t="s">
        <v>1052</v>
      </c>
      <c r="O270" s="98">
        <v>73262000</v>
      </c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</row>
    <row r="271" spans="1:78" s="3" customFormat="1" ht="12.75" customHeight="1" x14ac:dyDescent="0.25">
      <c r="A271" s="2"/>
      <c r="B271" s="66" t="s">
        <v>664</v>
      </c>
      <c r="C271" s="59" t="s">
        <v>254</v>
      </c>
      <c r="D271" s="1" t="s">
        <v>1179</v>
      </c>
      <c r="E271" s="91"/>
      <c r="F271" s="92" t="s">
        <v>50</v>
      </c>
      <c r="G271" s="93">
        <f t="shared" si="12"/>
        <v>17</v>
      </c>
      <c r="H271" s="94">
        <f t="shared" si="13"/>
        <v>0</v>
      </c>
      <c r="I271" s="93">
        <v>17</v>
      </c>
      <c r="J271" s="95">
        <f t="shared" si="17"/>
        <v>0</v>
      </c>
      <c r="K271" s="96">
        <v>1.4999999999999999E-2</v>
      </c>
      <c r="L271" s="97">
        <f t="shared" si="14"/>
        <v>0</v>
      </c>
      <c r="M271" s="98" t="s">
        <v>1180</v>
      </c>
      <c r="N271" s="97" t="s">
        <v>1052</v>
      </c>
      <c r="O271" s="98">
        <v>73262000</v>
      </c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</row>
    <row r="272" spans="1:78" s="3" customFormat="1" ht="12.75" customHeight="1" x14ac:dyDescent="0.25">
      <c r="A272" s="2"/>
      <c r="B272" s="66" t="s">
        <v>664</v>
      </c>
      <c r="C272" s="59" t="s">
        <v>255</v>
      </c>
      <c r="D272" s="1" t="s">
        <v>1181</v>
      </c>
      <c r="E272" s="91"/>
      <c r="F272" s="92" t="s">
        <v>50</v>
      </c>
      <c r="G272" s="93">
        <f t="shared" si="12"/>
        <v>88</v>
      </c>
      <c r="H272" s="94">
        <f t="shared" si="13"/>
        <v>0</v>
      </c>
      <c r="I272" s="93">
        <v>88</v>
      </c>
      <c r="J272" s="95">
        <f t="shared" si="17"/>
        <v>0</v>
      </c>
      <c r="K272" s="96">
        <v>0.22700000000000001</v>
      </c>
      <c r="L272" s="97">
        <f t="shared" si="14"/>
        <v>0</v>
      </c>
      <c r="M272" s="98" t="s">
        <v>1182</v>
      </c>
      <c r="N272" s="97" t="s">
        <v>1052</v>
      </c>
      <c r="O272" s="98">
        <v>73262000</v>
      </c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</row>
    <row r="273" spans="1:78" s="3" customFormat="1" ht="12.75" customHeight="1" x14ac:dyDescent="0.25">
      <c r="A273" s="2"/>
      <c r="B273" s="79" t="s">
        <v>664</v>
      </c>
      <c r="C273" s="59" t="s">
        <v>256</v>
      </c>
      <c r="D273" s="1" t="s">
        <v>1183</v>
      </c>
      <c r="E273" s="91"/>
      <c r="F273" s="92" t="s">
        <v>50</v>
      </c>
      <c r="G273" s="93">
        <f t="shared" si="12"/>
        <v>90</v>
      </c>
      <c r="H273" s="94">
        <f t="shared" si="13"/>
        <v>0</v>
      </c>
      <c r="I273" s="93">
        <v>90</v>
      </c>
      <c r="J273" s="95">
        <f t="shared" si="17"/>
        <v>0</v>
      </c>
      <c r="K273" s="96">
        <v>9.1999999999999998E-2</v>
      </c>
      <c r="L273" s="97">
        <f t="shared" si="14"/>
        <v>0</v>
      </c>
      <c r="M273" s="98" t="s">
        <v>1184</v>
      </c>
      <c r="N273" s="97" t="s">
        <v>1052</v>
      </c>
      <c r="O273" s="98">
        <v>73262000</v>
      </c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</row>
    <row r="274" spans="1:78" s="3" customFormat="1" ht="12.75" customHeight="1" x14ac:dyDescent="0.25">
      <c r="A274" s="2"/>
      <c r="B274" s="79" t="s">
        <v>664</v>
      </c>
      <c r="C274" s="59" t="s">
        <v>257</v>
      </c>
      <c r="D274" s="1" t="s">
        <v>653</v>
      </c>
      <c r="E274" s="91"/>
      <c r="F274" s="92" t="s">
        <v>50</v>
      </c>
      <c r="G274" s="93">
        <f t="shared" si="12"/>
        <v>179</v>
      </c>
      <c r="H274" s="94">
        <f t="shared" si="13"/>
        <v>0</v>
      </c>
      <c r="I274" s="93">
        <v>179</v>
      </c>
      <c r="J274" s="95">
        <f t="shared" si="17"/>
        <v>0</v>
      </c>
      <c r="K274" s="96">
        <v>0.308</v>
      </c>
      <c r="L274" s="97">
        <f t="shared" si="14"/>
        <v>0</v>
      </c>
      <c r="M274" s="98" t="s">
        <v>1185</v>
      </c>
      <c r="N274" s="97" t="s">
        <v>1052</v>
      </c>
      <c r="O274" s="98">
        <v>73262000</v>
      </c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</row>
    <row r="275" spans="1:78" s="3" customFormat="1" ht="12.75" customHeight="1" x14ac:dyDescent="0.25">
      <c r="A275" s="2"/>
      <c r="B275" s="79" t="s">
        <v>664</v>
      </c>
      <c r="C275" s="59" t="s">
        <v>258</v>
      </c>
      <c r="D275" s="1" t="s">
        <v>1186</v>
      </c>
      <c r="E275" s="91"/>
      <c r="F275" s="92" t="s">
        <v>50</v>
      </c>
      <c r="G275" s="93">
        <f t="shared" si="12"/>
        <v>67</v>
      </c>
      <c r="H275" s="94">
        <f t="shared" si="13"/>
        <v>0</v>
      </c>
      <c r="I275" s="93">
        <v>67</v>
      </c>
      <c r="J275" s="95">
        <f t="shared" si="17"/>
        <v>0</v>
      </c>
      <c r="K275" s="96">
        <v>7.5999999999999998E-2</v>
      </c>
      <c r="L275" s="97">
        <f t="shared" si="14"/>
        <v>0</v>
      </c>
      <c r="M275" s="98" t="s">
        <v>1187</v>
      </c>
      <c r="N275" s="97" t="s">
        <v>1052</v>
      </c>
      <c r="O275" s="98">
        <v>73262000</v>
      </c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</row>
    <row r="276" spans="1:78" s="3" customFormat="1" ht="12.75" customHeight="1" x14ac:dyDescent="0.25">
      <c r="A276" s="2"/>
      <c r="B276" s="79" t="s">
        <v>664</v>
      </c>
      <c r="C276" s="59" t="s">
        <v>259</v>
      </c>
      <c r="D276" s="1" t="s">
        <v>1188</v>
      </c>
      <c r="E276" s="91"/>
      <c r="F276" s="92" t="s">
        <v>50</v>
      </c>
      <c r="G276" s="93">
        <f t="shared" si="12"/>
        <v>70</v>
      </c>
      <c r="H276" s="94">
        <f t="shared" si="13"/>
        <v>0</v>
      </c>
      <c r="I276" s="93">
        <v>70</v>
      </c>
      <c r="J276" s="95">
        <f t="shared" si="17"/>
        <v>0</v>
      </c>
      <c r="K276" s="96">
        <v>9.1999999999999998E-2</v>
      </c>
      <c r="L276" s="97">
        <f t="shared" si="14"/>
        <v>0</v>
      </c>
      <c r="M276" s="98" t="s">
        <v>1189</v>
      </c>
      <c r="N276" s="97" t="s">
        <v>1052</v>
      </c>
      <c r="O276" s="98">
        <v>73262000</v>
      </c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</row>
    <row r="277" spans="1:78" s="3" customFormat="1" ht="12.75" customHeight="1" x14ac:dyDescent="0.25">
      <c r="A277" s="2"/>
      <c r="B277" s="79" t="s">
        <v>664</v>
      </c>
      <c r="C277" s="59" t="s">
        <v>260</v>
      </c>
      <c r="D277" s="1" t="s">
        <v>1190</v>
      </c>
      <c r="E277" s="91"/>
      <c r="F277" s="92" t="s">
        <v>50</v>
      </c>
      <c r="G277" s="93">
        <f t="shared" ref="G277:G349" si="22">I277*(1-J277)</f>
        <v>166</v>
      </c>
      <c r="H277" s="94">
        <f t="shared" ref="H277:H349" si="23">E277*G277</f>
        <v>0</v>
      </c>
      <c r="I277" s="93">
        <v>166</v>
      </c>
      <c r="J277" s="95">
        <f t="shared" si="17"/>
        <v>0</v>
      </c>
      <c r="K277" s="96">
        <v>0.43</v>
      </c>
      <c r="L277" s="97">
        <f t="shared" ref="L277:L349" si="24">E277*K277</f>
        <v>0</v>
      </c>
      <c r="M277" s="98" t="s">
        <v>1191</v>
      </c>
      <c r="N277" s="97" t="s">
        <v>1052</v>
      </c>
      <c r="O277" s="98">
        <v>73262000</v>
      </c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</row>
    <row r="278" spans="1:78" s="3" customFormat="1" ht="12.75" customHeight="1" x14ac:dyDescent="0.25">
      <c r="A278" s="2"/>
      <c r="B278" s="79" t="s">
        <v>664</v>
      </c>
      <c r="C278" s="59" t="s">
        <v>261</v>
      </c>
      <c r="D278" s="1" t="s">
        <v>1192</v>
      </c>
      <c r="E278" s="91"/>
      <c r="F278" s="92" t="s">
        <v>50</v>
      </c>
      <c r="G278" s="93">
        <f t="shared" si="22"/>
        <v>45</v>
      </c>
      <c r="H278" s="94">
        <f t="shared" si="23"/>
        <v>0</v>
      </c>
      <c r="I278" s="93">
        <v>45</v>
      </c>
      <c r="J278" s="95">
        <f t="shared" si="17"/>
        <v>0</v>
      </c>
      <c r="K278" s="96">
        <v>8.2000000000000003E-2</v>
      </c>
      <c r="L278" s="97">
        <f t="shared" si="24"/>
        <v>0</v>
      </c>
      <c r="M278" s="98" t="s">
        <v>1193</v>
      </c>
      <c r="N278" s="97" t="s">
        <v>1052</v>
      </c>
      <c r="O278" s="98">
        <v>73262000</v>
      </c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</row>
    <row r="279" spans="1:78" s="3" customFormat="1" ht="12.75" customHeight="1" x14ac:dyDescent="0.25">
      <c r="A279" s="2"/>
      <c r="B279" s="79" t="s">
        <v>664</v>
      </c>
      <c r="C279" s="59" t="s">
        <v>262</v>
      </c>
      <c r="D279" s="1" t="s">
        <v>1194</v>
      </c>
      <c r="E279" s="91"/>
      <c r="F279" s="92" t="s">
        <v>50</v>
      </c>
      <c r="G279" s="93">
        <f t="shared" si="22"/>
        <v>35</v>
      </c>
      <c r="H279" s="94">
        <f t="shared" si="23"/>
        <v>0</v>
      </c>
      <c r="I279" s="93">
        <v>35</v>
      </c>
      <c r="J279" s="95">
        <f t="shared" si="17"/>
        <v>0</v>
      </c>
      <c r="K279" s="96">
        <v>0.45</v>
      </c>
      <c r="L279" s="97">
        <f t="shared" si="24"/>
        <v>0</v>
      </c>
      <c r="M279" s="98" t="s">
        <v>1195</v>
      </c>
      <c r="N279" s="97" t="s">
        <v>1052</v>
      </c>
      <c r="O279" s="98">
        <v>73262000</v>
      </c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</row>
    <row r="280" spans="1:78" s="3" customFormat="1" ht="12.75" customHeight="1" x14ac:dyDescent="0.25">
      <c r="A280" s="2"/>
      <c r="B280" s="79" t="s">
        <v>664</v>
      </c>
      <c r="C280" s="59" t="s">
        <v>263</v>
      </c>
      <c r="D280" s="1" t="s">
        <v>1196</v>
      </c>
      <c r="E280" s="91"/>
      <c r="F280" s="92" t="s">
        <v>50</v>
      </c>
      <c r="G280" s="93">
        <f t="shared" si="22"/>
        <v>40</v>
      </c>
      <c r="H280" s="94">
        <f t="shared" si="23"/>
        <v>0</v>
      </c>
      <c r="I280" s="93">
        <v>40</v>
      </c>
      <c r="J280" s="95">
        <f t="shared" si="17"/>
        <v>0</v>
      </c>
      <c r="K280" s="96">
        <v>7.8E-2</v>
      </c>
      <c r="L280" s="97">
        <f t="shared" si="24"/>
        <v>0</v>
      </c>
      <c r="M280" s="98" t="s">
        <v>1197</v>
      </c>
      <c r="N280" s="97" t="s">
        <v>1052</v>
      </c>
      <c r="O280" s="98">
        <v>73262000</v>
      </c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</row>
    <row r="281" spans="1:78" s="3" customFormat="1" ht="12.75" customHeight="1" x14ac:dyDescent="0.25">
      <c r="A281" s="2"/>
      <c r="B281" s="79" t="s">
        <v>664</v>
      </c>
      <c r="C281" s="59" t="s">
        <v>264</v>
      </c>
      <c r="D281" s="1" t="s">
        <v>1198</v>
      </c>
      <c r="E281" s="91"/>
      <c r="F281" s="92" t="s">
        <v>50</v>
      </c>
      <c r="G281" s="93">
        <f t="shared" si="22"/>
        <v>27</v>
      </c>
      <c r="H281" s="94">
        <f t="shared" si="23"/>
        <v>0</v>
      </c>
      <c r="I281" s="93">
        <v>27</v>
      </c>
      <c r="J281" s="95">
        <f t="shared" si="17"/>
        <v>0</v>
      </c>
      <c r="K281" s="96">
        <v>2.1999999999999999E-2</v>
      </c>
      <c r="L281" s="97">
        <f t="shared" si="24"/>
        <v>0</v>
      </c>
      <c r="M281" s="98" t="s">
        <v>1199</v>
      </c>
      <c r="N281" s="97" t="s">
        <v>1052</v>
      </c>
      <c r="O281" s="98">
        <v>73262000</v>
      </c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</row>
    <row r="282" spans="1:78" s="3" customFormat="1" ht="12.75" customHeight="1" x14ac:dyDescent="0.25">
      <c r="A282" s="2"/>
      <c r="B282" s="79" t="s">
        <v>664</v>
      </c>
      <c r="C282" s="59" t="s">
        <v>265</v>
      </c>
      <c r="D282" s="1" t="s">
        <v>1200</v>
      </c>
      <c r="E282" s="91"/>
      <c r="F282" s="92" t="s">
        <v>50</v>
      </c>
      <c r="G282" s="93">
        <f t="shared" si="22"/>
        <v>47</v>
      </c>
      <c r="H282" s="94">
        <f t="shared" si="23"/>
        <v>0</v>
      </c>
      <c r="I282" s="93">
        <v>47</v>
      </c>
      <c r="J282" s="95">
        <f t="shared" si="17"/>
        <v>0</v>
      </c>
      <c r="K282" s="96">
        <v>3.5999999999999997E-2</v>
      </c>
      <c r="L282" s="97">
        <f t="shared" si="24"/>
        <v>0</v>
      </c>
      <c r="M282" s="98" t="s">
        <v>1201</v>
      </c>
      <c r="N282" s="97" t="s">
        <v>1052</v>
      </c>
      <c r="O282" s="98">
        <v>73262000</v>
      </c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</row>
    <row r="283" spans="1:78" s="3" customFormat="1" ht="12.75" customHeight="1" x14ac:dyDescent="0.25">
      <c r="A283" s="2"/>
      <c r="B283" s="79" t="s">
        <v>664</v>
      </c>
      <c r="C283" s="59" t="s">
        <v>266</v>
      </c>
      <c r="D283" s="1" t="s">
        <v>1202</v>
      </c>
      <c r="E283" s="91"/>
      <c r="F283" s="92" t="s">
        <v>50</v>
      </c>
      <c r="G283" s="93">
        <f t="shared" si="22"/>
        <v>29</v>
      </c>
      <c r="H283" s="94">
        <f t="shared" si="23"/>
        <v>0</v>
      </c>
      <c r="I283" s="93">
        <v>29</v>
      </c>
      <c r="J283" s="95">
        <f t="shared" si="17"/>
        <v>0</v>
      </c>
      <c r="K283" s="96">
        <v>4.2999999999999997E-2</v>
      </c>
      <c r="L283" s="97">
        <f t="shared" si="24"/>
        <v>0</v>
      </c>
      <c r="M283" s="98" t="s">
        <v>1203</v>
      </c>
      <c r="N283" s="97" t="s">
        <v>1052</v>
      </c>
      <c r="O283" s="98">
        <v>73262000</v>
      </c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</row>
    <row r="284" spans="1:78" s="3" customFormat="1" ht="12.75" customHeight="1" x14ac:dyDescent="0.25">
      <c r="A284" s="2"/>
      <c r="B284" s="79" t="s">
        <v>664</v>
      </c>
      <c r="C284" s="59" t="s">
        <v>267</v>
      </c>
      <c r="D284" s="1" t="s">
        <v>1204</v>
      </c>
      <c r="E284" s="91"/>
      <c r="F284" s="92" t="s">
        <v>50</v>
      </c>
      <c r="G284" s="93">
        <f t="shared" si="22"/>
        <v>30</v>
      </c>
      <c r="H284" s="94">
        <f t="shared" si="23"/>
        <v>0</v>
      </c>
      <c r="I284" s="93">
        <v>30</v>
      </c>
      <c r="J284" s="95">
        <f t="shared" si="17"/>
        <v>0</v>
      </c>
      <c r="K284" s="96">
        <v>2.5000000000000001E-2</v>
      </c>
      <c r="L284" s="97">
        <f t="shared" si="24"/>
        <v>0</v>
      </c>
      <c r="M284" s="98" t="s">
        <v>1205</v>
      </c>
      <c r="N284" s="97" t="s">
        <v>1052</v>
      </c>
      <c r="O284" s="98">
        <v>73262000</v>
      </c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</row>
    <row r="285" spans="1:78" s="3" customFormat="1" ht="12.75" customHeight="1" x14ac:dyDescent="0.25">
      <c r="A285" s="2"/>
      <c r="B285" s="79" t="s">
        <v>664</v>
      </c>
      <c r="C285" s="59" t="s">
        <v>268</v>
      </c>
      <c r="D285" s="1" t="s">
        <v>1206</v>
      </c>
      <c r="E285" s="91"/>
      <c r="F285" s="92" t="s">
        <v>50</v>
      </c>
      <c r="G285" s="93">
        <f t="shared" si="22"/>
        <v>43</v>
      </c>
      <c r="H285" s="94">
        <f t="shared" si="23"/>
        <v>0</v>
      </c>
      <c r="I285" s="93">
        <v>43</v>
      </c>
      <c r="J285" s="95">
        <f t="shared" si="17"/>
        <v>0</v>
      </c>
      <c r="K285" s="96">
        <v>0.13200000000000001</v>
      </c>
      <c r="L285" s="97">
        <f t="shared" si="24"/>
        <v>0</v>
      </c>
      <c r="M285" s="98" t="s">
        <v>1207</v>
      </c>
      <c r="N285" s="97" t="s">
        <v>1052</v>
      </c>
      <c r="O285" s="98">
        <v>73262000</v>
      </c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</row>
    <row r="286" spans="1:78" s="3" customFormat="1" ht="12.75" customHeight="1" x14ac:dyDescent="0.25">
      <c r="A286" s="2"/>
      <c r="B286" s="79" t="s">
        <v>664</v>
      </c>
      <c r="C286" s="59" t="s">
        <v>269</v>
      </c>
      <c r="D286" s="1" t="s">
        <v>1208</v>
      </c>
      <c r="E286" s="91"/>
      <c r="F286" s="92" t="s">
        <v>50</v>
      </c>
      <c r="G286" s="93">
        <f t="shared" si="22"/>
        <v>57</v>
      </c>
      <c r="H286" s="94">
        <f t="shared" si="23"/>
        <v>0</v>
      </c>
      <c r="I286" s="93">
        <v>57</v>
      </c>
      <c r="J286" s="95">
        <f t="shared" si="17"/>
        <v>0</v>
      </c>
      <c r="K286" s="96">
        <v>0.01</v>
      </c>
      <c r="L286" s="97">
        <f t="shared" si="24"/>
        <v>0</v>
      </c>
      <c r="M286" s="98" t="s">
        <v>1209</v>
      </c>
      <c r="N286" s="97" t="s">
        <v>1052</v>
      </c>
      <c r="O286" s="98">
        <v>73262000</v>
      </c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</row>
    <row r="287" spans="1:78" s="3" customFormat="1" ht="12.75" customHeight="1" x14ac:dyDescent="0.25">
      <c r="A287" s="2"/>
      <c r="B287" s="79" t="s">
        <v>664</v>
      </c>
      <c r="C287" s="59" t="s">
        <v>270</v>
      </c>
      <c r="D287" s="1" t="s">
        <v>1210</v>
      </c>
      <c r="E287" s="91"/>
      <c r="F287" s="92" t="s">
        <v>50</v>
      </c>
      <c r="G287" s="93">
        <f t="shared" si="22"/>
        <v>54</v>
      </c>
      <c r="H287" s="94">
        <f t="shared" si="23"/>
        <v>0</v>
      </c>
      <c r="I287" s="93">
        <v>54</v>
      </c>
      <c r="J287" s="95">
        <f t="shared" si="17"/>
        <v>0</v>
      </c>
      <c r="K287" s="96">
        <v>4.1000000000000002E-2</v>
      </c>
      <c r="L287" s="97">
        <f t="shared" si="24"/>
        <v>0</v>
      </c>
      <c r="M287" s="98" t="s">
        <v>1211</v>
      </c>
      <c r="N287" s="97" t="s">
        <v>1052</v>
      </c>
      <c r="O287" s="98">
        <v>73262000</v>
      </c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</row>
    <row r="288" spans="1:78" s="3" customFormat="1" ht="12.75" customHeight="1" x14ac:dyDescent="0.25">
      <c r="A288" s="2"/>
      <c r="B288" s="79"/>
      <c r="C288" s="59" t="s">
        <v>1913</v>
      </c>
      <c r="D288" s="1" t="s">
        <v>1914</v>
      </c>
      <c r="E288" s="91"/>
      <c r="F288" s="92" t="s">
        <v>50</v>
      </c>
      <c r="G288" s="93">
        <f t="shared" si="22"/>
        <v>43</v>
      </c>
      <c r="H288" s="94">
        <f t="shared" si="23"/>
        <v>0</v>
      </c>
      <c r="I288" s="93">
        <v>43</v>
      </c>
      <c r="J288" s="95">
        <f t="shared" si="17"/>
        <v>0</v>
      </c>
      <c r="K288" s="96">
        <v>9.4E-2</v>
      </c>
      <c r="L288" s="97">
        <f t="shared" si="24"/>
        <v>0</v>
      </c>
      <c r="M288" s="98" t="s">
        <v>1915</v>
      </c>
      <c r="N288" s="97" t="s">
        <v>1052</v>
      </c>
      <c r="O288" s="98">
        <v>73262000</v>
      </c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</row>
    <row r="289" spans="1:78" s="3" customFormat="1" ht="12.75" customHeight="1" x14ac:dyDescent="0.25">
      <c r="A289" s="2"/>
      <c r="B289" s="79" t="s">
        <v>664</v>
      </c>
      <c r="C289" s="59" t="s">
        <v>271</v>
      </c>
      <c r="D289" s="1" t="s">
        <v>1212</v>
      </c>
      <c r="E289" s="91"/>
      <c r="F289" s="92" t="s">
        <v>50</v>
      </c>
      <c r="G289" s="93">
        <f t="shared" si="22"/>
        <v>152</v>
      </c>
      <c r="H289" s="94">
        <f t="shared" si="23"/>
        <v>0</v>
      </c>
      <c r="I289" s="93">
        <v>152</v>
      </c>
      <c r="J289" s="95">
        <f t="shared" si="17"/>
        <v>0</v>
      </c>
      <c r="K289" s="96">
        <v>0.28000000000000003</v>
      </c>
      <c r="L289" s="97">
        <f t="shared" si="24"/>
        <v>0</v>
      </c>
      <c r="M289" s="98" t="s">
        <v>1213</v>
      </c>
      <c r="N289" s="97" t="s">
        <v>1052</v>
      </c>
      <c r="O289" s="98">
        <v>73262000</v>
      </c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</row>
    <row r="290" spans="1:78" s="3" customFormat="1" ht="12.75" customHeight="1" x14ac:dyDescent="0.25">
      <c r="A290" s="2"/>
      <c r="B290" s="66" t="s">
        <v>664</v>
      </c>
      <c r="C290" s="59" t="s">
        <v>272</v>
      </c>
      <c r="D290" s="1" t="s">
        <v>654</v>
      </c>
      <c r="E290" s="91"/>
      <c r="F290" s="92" t="s">
        <v>50</v>
      </c>
      <c r="G290" s="93">
        <f t="shared" si="22"/>
        <v>169</v>
      </c>
      <c r="H290" s="94">
        <f t="shared" si="23"/>
        <v>0</v>
      </c>
      <c r="I290" s="93">
        <v>169</v>
      </c>
      <c r="J290" s="95">
        <f t="shared" si="17"/>
        <v>0</v>
      </c>
      <c r="K290" s="96">
        <v>0.47199999999999998</v>
      </c>
      <c r="L290" s="97">
        <f t="shared" si="24"/>
        <v>0</v>
      </c>
      <c r="M290" s="98" t="s">
        <v>1214</v>
      </c>
      <c r="N290" s="97" t="s">
        <v>1052</v>
      </c>
      <c r="O290" s="98">
        <v>73262000</v>
      </c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</row>
    <row r="291" spans="1:78" s="3" customFormat="1" ht="12.75" customHeight="1" x14ac:dyDescent="0.25">
      <c r="A291" s="2"/>
      <c r="B291" s="79" t="s">
        <v>664</v>
      </c>
      <c r="C291" s="59" t="s">
        <v>273</v>
      </c>
      <c r="D291" s="1" t="s">
        <v>1215</v>
      </c>
      <c r="E291" s="91"/>
      <c r="F291" s="92" t="s">
        <v>50</v>
      </c>
      <c r="G291" s="93">
        <f t="shared" si="22"/>
        <v>78</v>
      </c>
      <c r="H291" s="94">
        <f t="shared" si="23"/>
        <v>0</v>
      </c>
      <c r="I291" s="93">
        <v>78</v>
      </c>
      <c r="J291" s="95">
        <f t="shared" si="17"/>
        <v>0</v>
      </c>
      <c r="K291" s="96">
        <v>5.8999999999999997E-2</v>
      </c>
      <c r="L291" s="97">
        <f t="shared" si="24"/>
        <v>0</v>
      </c>
      <c r="M291" s="98" t="s">
        <v>1216</v>
      </c>
      <c r="N291" s="97" t="s">
        <v>1052</v>
      </c>
      <c r="O291" s="98">
        <v>73262000</v>
      </c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</row>
    <row r="292" spans="1:78" s="3" customFormat="1" ht="12.75" customHeight="1" x14ac:dyDescent="0.25">
      <c r="A292" s="2"/>
      <c r="B292" s="79" t="s">
        <v>664</v>
      </c>
      <c r="C292" s="59" t="s">
        <v>274</v>
      </c>
      <c r="D292" s="1" t="s">
        <v>1217</v>
      </c>
      <c r="E292" s="91"/>
      <c r="F292" s="92" t="s">
        <v>50</v>
      </c>
      <c r="G292" s="93">
        <f t="shared" si="22"/>
        <v>93</v>
      </c>
      <c r="H292" s="94">
        <f t="shared" si="23"/>
        <v>0</v>
      </c>
      <c r="I292" s="93">
        <v>93</v>
      </c>
      <c r="J292" s="95">
        <f t="shared" si="17"/>
        <v>0</v>
      </c>
      <c r="K292" s="96">
        <v>0.11600000000000001</v>
      </c>
      <c r="L292" s="97">
        <f t="shared" si="24"/>
        <v>0</v>
      </c>
      <c r="M292" s="98" t="s">
        <v>1218</v>
      </c>
      <c r="N292" s="97" t="s">
        <v>1052</v>
      </c>
      <c r="O292" s="98">
        <v>73262000</v>
      </c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</row>
    <row r="293" spans="1:78" s="3" customFormat="1" ht="12.75" customHeight="1" x14ac:dyDescent="0.25">
      <c r="A293" s="2"/>
      <c r="B293" s="79" t="s">
        <v>664</v>
      </c>
      <c r="C293" s="59" t="s">
        <v>275</v>
      </c>
      <c r="D293" s="1" t="s">
        <v>1219</v>
      </c>
      <c r="E293" s="91"/>
      <c r="F293" s="92" t="s">
        <v>50</v>
      </c>
      <c r="G293" s="93">
        <f t="shared" si="22"/>
        <v>116</v>
      </c>
      <c r="H293" s="94">
        <f t="shared" si="23"/>
        <v>0</v>
      </c>
      <c r="I293" s="93">
        <v>116</v>
      </c>
      <c r="J293" s="95">
        <f t="shared" si="17"/>
        <v>0</v>
      </c>
      <c r="K293" s="96">
        <v>0.21299999999999999</v>
      </c>
      <c r="L293" s="97">
        <f t="shared" si="24"/>
        <v>0</v>
      </c>
      <c r="M293" s="98" t="s">
        <v>1220</v>
      </c>
      <c r="N293" s="97" t="s">
        <v>1052</v>
      </c>
      <c r="O293" s="98">
        <v>73262000</v>
      </c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</row>
    <row r="294" spans="1:78" s="3" customFormat="1" ht="12.75" customHeight="1" x14ac:dyDescent="0.25">
      <c r="A294" s="2"/>
      <c r="B294" s="79" t="s">
        <v>664</v>
      </c>
      <c r="C294" s="59" t="s">
        <v>276</v>
      </c>
      <c r="D294" s="1" t="s">
        <v>1221</v>
      </c>
      <c r="E294" s="91"/>
      <c r="F294" s="92" t="s">
        <v>50</v>
      </c>
      <c r="G294" s="93">
        <f t="shared" si="22"/>
        <v>152</v>
      </c>
      <c r="H294" s="94">
        <f t="shared" si="23"/>
        <v>0</v>
      </c>
      <c r="I294" s="93">
        <v>152</v>
      </c>
      <c r="J294" s="95">
        <f t="shared" si="17"/>
        <v>0</v>
      </c>
      <c r="K294" s="96">
        <v>0.27400000000000002</v>
      </c>
      <c r="L294" s="97">
        <f t="shared" si="24"/>
        <v>0</v>
      </c>
      <c r="M294" s="98" t="s">
        <v>1222</v>
      </c>
      <c r="N294" s="97" t="s">
        <v>1052</v>
      </c>
      <c r="O294" s="98">
        <v>73262000</v>
      </c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</row>
    <row r="295" spans="1:78" s="3" customFormat="1" ht="12.75" customHeight="1" x14ac:dyDescent="0.25">
      <c r="A295" s="2"/>
      <c r="B295" s="79" t="s">
        <v>664</v>
      </c>
      <c r="C295" s="59" t="s">
        <v>277</v>
      </c>
      <c r="D295" s="1" t="s">
        <v>1223</v>
      </c>
      <c r="E295" s="91"/>
      <c r="F295" s="92" t="s">
        <v>50</v>
      </c>
      <c r="G295" s="93">
        <f t="shared" si="22"/>
        <v>189</v>
      </c>
      <c r="H295" s="94">
        <f t="shared" si="23"/>
        <v>0</v>
      </c>
      <c r="I295" s="93">
        <v>189</v>
      </c>
      <c r="J295" s="95">
        <f t="shared" si="17"/>
        <v>0</v>
      </c>
      <c r="K295" s="96">
        <v>0.44400000000000001</v>
      </c>
      <c r="L295" s="97">
        <f t="shared" si="24"/>
        <v>0</v>
      </c>
      <c r="M295" s="98" t="s">
        <v>1224</v>
      </c>
      <c r="N295" s="97" t="s">
        <v>1052</v>
      </c>
      <c r="O295" s="98">
        <v>73262000</v>
      </c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</row>
    <row r="296" spans="1:78" s="3" customFormat="1" ht="12.75" customHeight="1" x14ac:dyDescent="0.25">
      <c r="A296" s="2"/>
      <c r="B296" s="79" t="s">
        <v>664</v>
      </c>
      <c r="C296" s="59" t="s">
        <v>278</v>
      </c>
      <c r="D296" s="1" t="s">
        <v>1225</v>
      </c>
      <c r="E296" s="91"/>
      <c r="F296" s="92" t="s">
        <v>50</v>
      </c>
      <c r="G296" s="93">
        <f t="shared" si="22"/>
        <v>212</v>
      </c>
      <c r="H296" s="94">
        <f t="shared" si="23"/>
        <v>0</v>
      </c>
      <c r="I296" s="93">
        <v>212</v>
      </c>
      <c r="J296" s="95">
        <f t="shared" si="17"/>
        <v>0</v>
      </c>
      <c r="K296" s="96">
        <v>0.52300000000000002</v>
      </c>
      <c r="L296" s="97">
        <f t="shared" si="24"/>
        <v>0</v>
      </c>
      <c r="M296" s="98" t="s">
        <v>1226</v>
      </c>
      <c r="N296" s="97" t="s">
        <v>1052</v>
      </c>
      <c r="O296" s="98">
        <v>73262000</v>
      </c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</row>
    <row r="297" spans="1:78" s="3" customFormat="1" ht="12.75" customHeight="1" x14ac:dyDescent="0.25">
      <c r="A297" s="2"/>
      <c r="B297" s="79" t="s">
        <v>664</v>
      </c>
      <c r="C297" s="59" t="s">
        <v>279</v>
      </c>
      <c r="D297" s="1" t="s">
        <v>1227</v>
      </c>
      <c r="E297" s="91"/>
      <c r="F297" s="92" t="s">
        <v>50</v>
      </c>
      <c r="G297" s="93">
        <f t="shared" si="22"/>
        <v>342</v>
      </c>
      <c r="H297" s="94">
        <f t="shared" si="23"/>
        <v>0</v>
      </c>
      <c r="I297" s="93">
        <v>342</v>
      </c>
      <c r="J297" s="95">
        <f t="shared" si="17"/>
        <v>0</v>
      </c>
      <c r="K297" s="96">
        <v>0.76900000000000002</v>
      </c>
      <c r="L297" s="97">
        <f t="shared" si="24"/>
        <v>0</v>
      </c>
      <c r="M297" s="98" t="s">
        <v>1228</v>
      </c>
      <c r="N297" s="97" t="s">
        <v>1052</v>
      </c>
      <c r="O297" s="98">
        <v>73262000</v>
      </c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</row>
    <row r="298" spans="1:78" s="3" customFormat="1" ht="12.75" customHeight="1" x14ac:dyDescent="0.25">
      <c r="A298" s="2"/>
      <c r="B298" s="79" t="s">
        <v>664</v>
      </c>
      <c r="C298" s="59" t="s">
        <v>280</v>
      </c>
      <c r="D298" s="1" t="s">
        <v>1229</v>
      </c>
      <c r="E298" s="91"/>
      <c r="F298" s="92" t="s">
        <v>50</v>
      </c>
      <c r="G298" s="93">
        <f t="shared" si="22"/>
        <v>373</v>
      </c>
      <c r="H298" s="94">
        <f t="shared" si="23"/>
        <v>0</v>
      </c>
      <c r="I298" s="93">
        <v>373</v>
      </c>
      <c r="J298" s="95">
        <f t="shared" si="17"/>
        <v>0</v>
      </c>
      <c r="K298" s="96">
        <v>0.94699999999999995</v>
      </c>
      <c r="L298" s="97">
        <f t="shared" si="24"/>
        <v>0</v>
      </c>
      <c r="M298" s="98" t="s">
        <v>1230</v>
      </c>
      <c r="N298" s="97" t="s">
        <v>1052</v>
      </c>
      <c r="O298" s="98">
        <v>73262000</v>
      </c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</row>
    <row r="299" spans="1:78" s="3" customFormat="1" ht="12.75" customHeight="1" x14ac:dyDescent="0.25">
      <c r="A299" s="2"/>
      <c r="B299" s="79" t="s">
        <v>664</v>
      </c>
      <c r="C299" s="59" t="s">
        <v>281</v>
      </c>
      <c r="D299" s="1" t="s">
        <v>1231</v>
      </c>
      <c r="E299" s="91"/>
      <c r="F299" s="92" t="s">
        <v>50</v>
      </c>
      <c r="G299" s="93">
        <f t="shared" si="22"/>
        <v>148</v>
      </c>
      <c r="H299" s="94">
        <f t="shared" si="23"/>
        <v>0</v>
      </c>
      <c r="I299" s="93">
        <v>148</v>
      </c>
      <c r="J299" s="95">
        <f t="shared" si="17"/>
        <v>0</v>
      </c>
      <c r="K299" s="96">
        <v>0.218</v>
      </c>
      <c r="L299" s="97">
        <f t="shared" si="24"/>
        <v>0</v>
      </c>
      <c r="M299" s="97">
        <v>8592648251057</v>
      </c>
      <c r="N299" s="97" t="s">
        <v>1052</v>
      </c>
      <c r="O299" s="98">
        <v>73262000</v>
      </c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</row>
    <row r="300" spans="1:78" s="3" customFormat="1" ht="12.75" customHeight="1" x14ac:dyDescent="0.25">
      <c r="A300" s="2"/>
      <c r="B300" s="79" t="s">
        <v>664</v>
      </c>
      <c r="C300" s="59" t="s">
        <v>282</v>
      </c>
      <c r="D300" s="1" t="s">
        <v>1232</v>
      </c>
      <c r="E300" s="91"/>
      <c r="F300" s="92" t="s">
        <v>50</v>
      </c>
      <c r="G300" s="93">
        <f t="shared" si="22"/>
        <v>159</v>
      </c>
      <c r="H300" s="94">
        <f t="shared" si="23"/>
        <v>0</v>
      </c>
      <c r="I300" s="93">
        <v>159</v>
      </c>
      <c r="J300" s="95">
        <f t="shared" si="17"/>
        <v>0</v>
      </c>
      <c r="K300" s="96">
        <v>0.26400000000000001</v>
      </c>
      <c r="L300" s="97">
        <f t="shared" si="24"/>
        <v>0</v>
      </c>
      <c r="M300" s="97">
        <v>8592648251101</v>
      </c>
      <c r="N300" s="97" t="s">
        <v>1052</v>
      </c>
      <c r="O300" s="98">
        <v>73262000</v>
      </c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</row>
    <row r="301" spans="1:78" s="3" customFormat="1" ht="12.75" customHeight="1" x14ac:dyDescent="0.25">
      <c r="A301" s="2"/>
      <c r="B301" s="79" t="s">
        <v>664</v>
      </c>
      <c r="C301" s="59" t="s">
        <v>283</v>
      </c>
      <c r="D301" s="1" t="s">
        <v>1233</v>
      </c>
      <c r="E301" s="91"/>
      <c r="F301" s="92" t="s">
        <v>50</v>
      </c>
      <c r="G301" s="93">
        <f t="shared" si="22"/>
        <v>174</v>
      </c>
      <c r="H301" s="94">
        <f t="shared" si="23"/>
        <v>0</v>
      </c>
      <c r="I301" s="93">
        <v>174</v>
      </c>
      <c r="J301" s="95">
        <f t="shared" si="17"/>
        <v>0</v>
      </c>
      <c r="K301" s="96">
        <v>0.29699999999999999</v>
      </c>
      <c r="L301" s="97">
        <f t="shared" si="24"/>
        <v>0</v>
      </c>
      <c r="M301" s="97">
        <v>8592648251156</v>
      </c>
      <c r="N301" s="97" t="s">
        <v>1052</v>
      </c>
      <c r="O301" s="98">
        <v>73262000</v>
      </c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</row>
    <row r="302" spans="1:78" s="3" customFormat="1" ht="12.75" customHeight="1" x14ac:dyDescent="0.25">
      <c r="A302" s="2"/>
      <c r="B302" s="79" t="s">
        <v>664</v>
      </c>
      <c r="C302" s="59" t="s">
        <v>284</v>
      </c>
      <c r="D302" s="1" t="s">
        <v>1234</v>
      </c>
      <c r="E302" s="91"/>
      <c r="F302" s="92" t="s">
        <v>50</v>
      </c>
      <c r="G302" s="93">
        <f t="shared" si="22"/>
        <v>180</v>
      </c>
      <c r="H302" s="94">
        <f t="shared" si="23"/>
        <v>0</v>
      </c>
      <c r="I302" s="93">
        <v>180</v>
      </c>
      <c r="J302" s="95">
        <f t="shared" si="17"/>
        <v>0</v>
      </c>
      <c r="K302" s="96">
        <v>0.35</v>
      </c>
      <c r="L302" s="97">
        <f t="shared" si="24"/>
        <v>0</v>
      </c>
      <c r="M302" s="97">
        <v>8592648251200</v>
      </c>
      <c r="N302" s="97" t="s">
        <v>1052</v>
      </c>
      <c r="O302" s="98">
        <v>73262000</v>
      </c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</row>
    <row r="303" spans="1:78" s="3" customFormat="1" ht="12.75" customHeight="1" x14ac:dyDescent="0.25">
      <c r="A303" s="2"/>
      <c r="B303" s="79" t="s">
        <v>664</v>
      </c>
      <c r="C303" s="59" t="s">
        <v>285</v>
      </c>
      <c r="D303" s="1" t="s">
        <v>1235</v>
      </c>
      <c r="E303" s="91"/>
      <c r="F303" s="92" t="s">
        <v>50</v>
      </c>
      <c r="G303" s="93">
        <f t="shared" si="22"/>
        <v>188</v>
      </c>
      <c r="H303" s="94">
        <f t="shared" si="23"/>
        <v>0</v>
      </c>
      <c r="I303" s="93">
        <v>188</v>
      </c>
      <c r="J303" s="95">
        <f t="shared" si="17"/>
        <v>0</v>
      </c>
      <c r="K303" s="96">
        <v>0.433</v>
      </c>
      <c r="L303" s="97">
        <f t="shared" si="24"/>
        <v>0</v>
      </c>
      <c r="M303" s="97">
        <v>8592648251255</v>
      </c>
      <c r="N303" s="97" t="s">
        <v>1052</v>
      </c>
      <c r="O303" s="98">
        <v>73262000</v>
      </c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</row>
    <row r="304" spans="1:78" s="3" customFormat="1" ht="12.75" customHeight="1" x14ac:dyDescent="0.25">
      <c r="A304" s="2"/>
      <c r="B304" s="79" t="s">
        <v>664</v>
      </c>
      <c r="C304" s="59" t="s">
        <v>286</v>
      </c>
      <c r="D304" s="1" t="s">
        <v>1236</v>
      </c>
      <c r="E304" s="91"/>
      <c r="F304" s="92" t="s">
        <v>50</v>
      </c>
      <c r="G304" s="93">
        <f t="shared" si="22"/>
        <v>212</v>
      </c>
      <c r="H304" s="94">
        <f t="shared" si="23"/>
        <v>0</v>
      </c>
      <c r="I304" s="93">
        <v>212</v>
      </c>
      <c r="J304" s="95">
        <f t="shared" si="17"/>
        <v>0</v>
      </c>
      <c r="K304" s="96">
        <v>0.57999999999999996</v>
      </c>
      <c r="L304" s="97">
        <f t="shared" si="24"/>
        <v>0</v>
      </c>
      <c r="M304" s="97">
        <v>8592648251309</v>
      </c>
      <c r="N304" s="97" t="s">
        <v>1052</v>
      </c>
      <c r="O304" s="98">
        <v>73262000</v>
      </c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</row>
    <row r="305" spans="1:78" s="3" customFormat="1" ht="12.75" customHeight="1" x14ac:dyDescent="0.25">
      <c r="A305" s="2"/>
      <c r="B305" s="79" t="s">
        <v>664</v>
      </c>
      <c r="C305" s="59" t="s">
        <v>287</v>
      </c>
      <c r="D305" s="1" t="s">
        <v>1237</v>
      </c>
      <c r="E305" s="91"/>
      <c r="F305" s="92" t="s">
        <v>50</v>
      </c>
      <c r="G305" s="93">
        <f t="shared" si="22"/>
        <v>325</v>
      </c>
      <c r="H305" s="94">
        <f t="shared" si="23"/>
        <v>0</v>
      </c>
      <c r="I305" s="93">
        <v>325</v>
      </c>
      <c r="J305" s="95">
        <f t="shared" si="17"/>
        <v>0</v>
      </c>
      <c r="K305" s="96">
        <v>0.66500000000000004</v>
      </c>
      <c r="L305" s="97">
        <f t="shared" si="24"/>
        <v>0</v>
      </c>
      <c r="M305" s="97">
        <v>8592648251408</v>
      </c>
      <c r="N305" s="97" t="s">
        <v>1052</v>
      </c>
      <c r="O305" s="98">
        <v>73262000</v>
      </c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</row>
    <row r="306" spans="1:78" s="3" customFormat="1" ht="12.75" customHeight="1" x14ac:dyDescent="0.25">
      <c r="A306" s="2"/>
      <c r="B306" s="79" t="s">
        <v>664</v>
      </c>
      <c r="C306" s="59" t="s">
        <v>288</v>
      </c>
      <c r="D306" s="1" t="s">
        <v>1238</v>
      </c>
      <c r="E306" s="91"/>
      <c r="F306" s="92" t="s">
        <v>50</v>
      </c>
      <c r="G306" s="93">
        <f t="shared" si="22"/>
        <v>360</v>
      </c>
      <c r="H306" s="94">
        <f t="shared" si="23"/>
        <v>0</v>
      </c>
      <c r="I306" s="93">
        <v>360</v>
      </c>
      <c r="J306" s="95">
        <f t="shared" si="17"/>
        <v>0</v>
      </c>
      <c r="K306" s="96">
        <v>0.78700000000000003</v>
      </c>
      <c r="L306" s="97">
        <f t="shared" si="24"/>
        <v>0</v>
      </c>
      <c r="M306" s="97">
        <v>8592648251507</v>
      </c>
      <c r="N306" s="97" t="s">
        <v>1052</v>
      </c>
      <c r="O306" s="98">
        <v>73262000</v>
      </c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</row>
    <row r="307" spans="1:78" s="3" customFormat="1" ht="12.75" customHeight="1" x14ac:dyDescent="0.25">
      <c r="A307" s="2"/>
      <c r="B307" s="79" t="s">
        <v>664</v>
      </c>
      <c r="C307" s="59" t="s">
        <v>289</v>
      </c>
      <c r="D307" s="1" t="s">
        <v>655</v>
      </c>
      <c r="E307" s="91"/>
      <c r="F307" s="92" t="s">
        <v>50</v>
      </c>
      <c r="G307" s="93">
        <f t="shared" si="22"/>
        <v>83</v>
      </c>
      <c r="H307" s="94">
        <f t="shared" si="23"/>
        <v>0</v>
      </c>
      <c r="I307" s="93">
        <v>83</v>
      </c>
      <c r="J307" s="95">
        <f t="shared" si="17"/>
        <v>0</v>
      </c>
      <c r="K307" s="96">
        <v>0.112</v>
      </c>
      <c r="L307" s="97">
        <f t="shared" si="24"/>
        <v>0</v>
      </c>
      <c r="M307" s="98" t="s">
        <v>1239</v>
      </c>
      <c r="N307" s="97" t="s">
        <v>1052</v>
      </c>
      <c r="O307" s="98">
        <v>73262000</v>
      </c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</row>
    <row r="308" spans="1:78" s="3" customFormat="1" ht="12.75" customHeight="1" x14ac:dyDescent="0.25">
      <c r="A308" s="2"/>
      <c r="B308" s="79" t="s">
        <v>664</v>
      </c>
      <c r="C308" s="59" t="s">
        <v>290</v>
      </c>
      <c r="D308" s="1" t="s">
        <v>656</v>
      </c>
      <c r="E308" s="91"/>
      <c r="F308" s="92" t="s">
        <v>50</v>
      </c>
      <c r="G308" s="93">
        <f t="shared" si="22"/>
        <v>135</v>
      </c>
      <c r="H308" s="94">
        <f t="shared" si="23"/>
        <v>0</v>
      </c>
      <c r="I308" s="93">
        <v>135</v>
      </c>
      <c r="J308" s="95">
        <f t="shared" si="17"/>
        <v>0</v>
      </c>
      <c r="K308" s="96">
        <v>0.32300000000000001</v>
      </c>
      <c r="L308" s="97">
        <f t="shared" si="24"/>
        <v>0</v>
      </c>
      <c r="M308" s="98" t="s">
        <v>1240</v>
      </c>
      <c r="N308" s="97" t="s">
        <v>1052</v>
      </c>
      <c r="O308" s="98">
        <v>73262000</v>
      </c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</row>
    <row r="309" spans="1:78" s="3" customFormat="1" ht="12.75" customHeight="1" x14ac:dyDescent="0.25">
      <c r="A309" s="2"/>
      <c r="B309" s="79" t="s">
        <v>664</v>
      </c>
      <c r="C309" s="59" t="s">
        <v>291</v>
      </c>
      <c r="D309" s="1" t="s">
        <v>657</v>
      </c>
      <c r="E309" s="91"/>
      <c r="F309" s="92" t="s">
        <v>50</v>
      </c>
      <c r="G309" s="93">
        <f t="shared" si="22"/>
        <v>184</v>
      </c>
      <c r="H309" s="94">
        <f t="shared" si="23"/>
        <v>0</v>
      </c>
      <c r="I309" s="93">
        <v>184</v>
      </c>
      <c r="J309" s="95">
        <f t="shared" si="17"/>
        <v>0</v>
      </c>
      <c r="K309" s="96">
        <v>0.56000000000000005</v>
      </c>
      <c r="L309" s="97">
        <f t="shared" si="24"/>
        <v>0</v>
      </c>
      <c r="M309" s="98" t="s">
        <v>1241</v>
      </c>
      <c r="N309" s="97" t="s">
        <v>1052</v>
      </c>
      <c r="O309" s="98">
        <v>73262000</v>
      </c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</row>
    <row r="310" spans="1:78" s="3" customFormat="1" ht="12.75" customHeight="1" x14ac:dyDescent="0.25">
      <c r="A310" s="2"/>
      <c r="B310" s="79" t="s">
        <v>664</v>
      </c>
      <c r="C310" s="59" t="s">
        <v>292</v>
      </c>
      <c r="D310" s="1" t="s">
        <v>658</v>
      </c>
      <c r="E310" s="91"/>
      <c r="F310" s="92" t="s">
        <v>50</v>
      </c>
      <c r="G310" s="93">
        <f t="shared" si="22"/>
        <v>295</v>
      </c>
      <c r="H310" s="94">
        <f t="shared" si="23"/>
        <v>0</v>
      </c>
      <c r="I310" s="93">
        <v>295</v>
      </c>
      <c r="J310" s="95">
        <f t="shared" si="17"/>
        <v>0</v>
      </c>
      <c r="K310" s="96">
        <v>0.77300000000000002</v>
      </c>
      <c r="L310" s="97">
        <f t="shared" si="24"/>
        <v>0</v>
      </c>
      <c r="M310" s="98" t="s">
        <v>1242</v>
      </c>
      <c r="N310" s="97" t="s">
        <v>1052</v>
      </c>
      <c r="O310" s="98">
        <v>73262000</v>
      </c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</row>
    <row r="311" spans="1:78" s="3" customFormat="1" ht="12.75" customHeight="1" x14ac:dyDescent="0.25">
      <c r="A311" s="2"/>
      <c r="B311" s="79" t="s">
        <v>664</v>
      </c>
      <c r="C311" s="59" t="s">
        <v>293</v>
      </c>
      <c r="D311" s="1" t="s">
        <v>659</v>
      </c>
      <c r="E311" s="91"/>
      <c r="F311" s="92" t="s">
        <v>50</v>
      </c>
      <c r="G311" s="93">
        <f t="shared" si="22"/>
        <v>344</v>
      </c>
      <c r="H311" s="94">
        <f t="shared" si="23"/>
        <v>0</v>
      </c>
      <c r="I311" s="93">
        <v>344</v>
      </c>
      <c r="J311" s="95">
        <f t="shared" si="17"/>
        <v>0</v>
      </c>
      <c r="K311" s="96">
        <v>0.93400000000000005</v>
      </c>
      <c r="L311" s="97">
        <f t="shared" si="24"/>
        <v>0</v>
      </c>
      <c r="M311" s="98" t="s">
        <v>1243</v>
      </c>
      <c r="N311" s="97" t="s">
        <v>1052</v>
      </c>
      <c r="O311" s="98">
        <v>73262000</v>
      </c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</row>
    <row r="312" spans="1:78" s="3" customFormat="1" ht="12.75" customHeight="1" x14ac:dyDescent="0.25">
      <c r="A312" s="2"/>
      <c r="B312" s="79" t="s">
        <v>664</v>
      </c>
      <c r="C312" s="59" t="s">
        <v>294</v>
      </c>
      <c r="D312" s="1" t="s">
        <v>660</v>
      </c>
      <c r="E312" s="91"/>
      <c r="F312" s="92" t="s">
        <v>50</v>
      </c>
      <c r="G312" s="93">
        <f t="shared" si="22"/>
        <v>409</v>
      </c>
      <c r="H312" s="94">
        <f t="shared" si="23"/>
        <v>0</v>
      </c>
      <c r="I312" s="93">
        <v>409</v>
      </c>
      <c r="J312" s="95">
        <f t="shared" si="17"/>
        <v>0</v>
      </c>
      <c r="K312" s="96">
        <v>1.0649999999999999</v>
      </c>
      <c r="L312" s="97">
        <f t="shared" si="24"/>
        <v>0</v>
      </c>
      <c r="M312" s="98" t="s">
        <v>1244</v>
      </c>
      <c r="N312" s="97" t="s">
        <v>1052</v>
      </c>
      <c r="O312" s="98">
        <v>73262000</v>
      </c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</row>
    <row r="313" spans="1:78" s="3" customFormat="1" ht="12.75" customHeight="1" x14ac:dyDescent="0.25">
      <c r="A313" s="2"/>
      <c r="B313" s="79" t="s">
        <v>664</v>
      </c>
      <c r="C313" s="59" t="s">
        <v>295</v>
      </c>
      <c r="D313" s="1" t="s">
        <v>1245</v>
      </c>
      <c r="E313" s="91"/>
      <c r="F313" s="92" t="s">
        <v>50</v>
      </c>
      <c r="G313" s="93">
        <f t="shared" si="22"/>
        <v>82</v>
      </c>
      <c r="H313" s="94">
        <f t="shared" si="23"/>
        <v>0</v>
      </c>
      <c r="I313" s="93">
        <v>82</v>
      </c>
      <c r="J313" s="95">
        <f t="shared" si="17"/>
        <v>0</v>
      </c>
      <c r="K313" s="96">
        <v>8.7999999999999995E-2</v>
      </c>
      <c r="L313" s="97">
        <f t="shared" si="24"/>
        <v>0</v>
      </c>
      <c r="M313" s="98" t="s">
        <v>1246</v>
      </c>
      <c r="N313" s="97" t="s">
        <v>1052</v>
      </c>
      <c r="O313" s="98">
        <v>73262000</v>
      </c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</row>
    <row r="314" spans="1:78" s="3" customFormat="1" ht="12.75" customHeight="1" x14ac:dyDescent="0.25">
      <c r="A314" s="2"/>
      <c r="B314" s="79" t="s">
        <v>664</v>
      </c>
      <c r="C314" s="59" t="s">
        <v>296</v>
      </c>
      <c r="D314" s="1" t="s">
        <v>1247</v>
      </c>
      <c r="E314" s="91"/>
      <c r="F314" s="92" t="s">
        <v>50</v>
      </c>
      <c r="G314" s="93">
        <f t="shared" si="22"/>
        <v>89</v>
      </c>
      <c r="H314" s="94">
        <f t="shared" si="23"/>
        <v>0</v>
      </c>
      <c r="I314" s="93">
        <v>89</v>
      </c>
      <c r="J314" s="95">
        <f t="shared" si="17"/>
        <v>0</v>
      </c>
      <c r="K314" s="96">
        <v>0.156</v>
      </c>
      <c r="L314" s="97">
        <f t="shared" si="24"/>
        <v>0</v>
      </c>
      <c r="M314" s="98" t="s">
        <v>1248</v>
      </c>
      <c r="N314" s="97" t="s">
        <v>1052</v>
      </c>
      <c r="O314" s="98">
        <v>73262000</v>
      </c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</row>
    <row r="315" spans="1:78" s="3" customFormat="1" ht="12.75" customHeight="1" x14ac:dyDescent="0.25">
      <c r="A315" s="2"/>
      <c r="B315" s="79" t="s">
        <v>664</v>
      </c>
      <c r="C315" s="59" t="s">
        <v>297</v>
      </c>
      <c r="D315" s="1" t="s">
        <v>1249</v>
      </c>
      <c r="E315" s="91"/>
      <c r="F315" s="92" t="s">
        <v>50</v>
      </c>
      <c r="G315" s="93">
        <f t="shared" si="22"/>
        <v>95</v>
      </c>
      <c r="H315" s="94">
        <f t="shared" si="23"/>
        <v>0</v>
      </c>
      <c r="I315" s="93">
        <v>95</v>
      </c>
      <c r="J315" s="95">
        <f t="shared" si="17"/>
        <v>0</v>
      </c>
      <c r="K315" s="96">
        <v>0.18</v>
      </c>
      <c r="L315" s="97">
        <f t="shared" si="24"/>
        <v>0</v>
      </c>
      <c r="M315" s="98" t="s">
        <v>1250</v>
      </c>
      <c r="N315" s="97" t="s">
        <v>1052</v>
      </c>
      <c r="O315" s="98">
        <v>73262000</v>
      </c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</row>
    <row r="316" spans="1:78" s="3" customFormat="1" ht="12.75" customHeight="1" x14ac:dyDescent="0.25">
      <c r="A316" s="2"/>
      <c r="B316" s="79" t="s">
        <v>664</v>
      </c>
      <c r="C316" s="59" t="s">
        <v>298</v>
      </c>
      <c r="D316" s="1" t="s">
        <v>1251</v>
      </c>
      <c r="E316" s="91"/>
      <c r="F316" s="92" t="s">
        <v>50</v>
      </c>
      <c r="G316" s="93">
        <f t="shared" si="22"/>
        <v>103</v>
      </c>
      <c r="H316" s="94">
        <f t="shared" si="23"/>
        <v>0</v>
      </c>
      <c r="I316" s="93">
        <v>103</v>
      </c>
      <c r="J316" s="95">
        <f t="shared" si="17"/>
        <v>0</v>
      </c>
      <c r="K316" s="96">
        <v>0.21199999999999999</v>
      </c>
      <c r="L316" s="97">
        <f t="shared" si="24"/>
        <v>0</v>
      </c>
      <c r="M316" s="98" t="s">
        <v>1252</v>
      </c>
      <c r="N316" s="97" t="s">
        <v>1052</v>
      </c>
      <c r="O316" s="98">
        <v>73262000</v>
      </c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</row>
    <row r="317" spans="1:78" s="3" customFormat="1" ht="12.75" customHeight="1" x14ac:dyDescent="0.25">
      <c r="A317" s="2"/>
      <c r="B317" s="79" t="s">
        <v>664</v>
      </c>
      <c r="C317" s="59" t="s">
        <v>299</v>
      </c>
      <c r="D317" s="1" t="s">
        <v>1253</v>
      </c>
      <c r="E317" s="91"/>
      <c r="F317" s="92" t="s">
        <v>50</v>
      </c>
      <c r="G317" s="93">
        <f t="shared" si="22"/>
        <v>124</v>
      </c>
      <c r="H317" s="94">
        <f t="shared" si="23"/>
        <v>0</v>
      </c>
      <c r="I317" s="93">
        <v>124</v>
      </c>
      <c r="J317" s="95">
        <f t="shared" si="17"/>
        <v>0</v>
      </c>
      <c r="K317" s="96">
        <v>0.23799999999999999</v>
      </c>
      <c r="L317" s="97">
        <f t="shared" si="24"/>
        <v>0</v>
      </c>
      <c r="M317" s="98" t="s">
        <v>1254</v>
      </c>
      <c r="N317" s="97" t="s">
        <v>1052</v>
      </c>
      <c r="O317" s="98">
        <v>73262000</v>
      </c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</row>
    <row r="318" spans="1:78" s="3" customFormat="1" ht="12.75" customHeight="1" x14ac:dyDescent="0.25">
      <c r="A318" s="2"/>
      <c r="B318" s="79" t="s">
        <v>664</v>
      </c>
      <c r="C318" s="59" t="s">
        <v>300</v>
      </c>
      <c r="D318" s="1" t="s">
        <v>1255</v>
      </c>
      <c r="E318" s="91"/>
      <c r="F318" s="92" t="s">
        <v>50</v>
      </c>
      <c r="G318" s="93">
        <f t="shared" si="22"/>
        <v>144</v>
      </c>
      <c r="H318" s="94">
        <f t="shared" si="23"/>
        <v>0</v>
      </c>
      <c r="I318" s="93">
        <v>144</v>
      </c>
      <c r="J318" s="95">
        <f t="shared" si="17"/>
        <v>0</v>
      </c>
      <c r="K318" s="96">
        <v>0.30199999999999999</v>
      </c>
      <c r="L318" s="97">
        <f t="shared" si="24"/>
        <v>0</v>
      </c>
      <c r="M318" s="98" t="s">
        <v>1256</v>
      </c>
      <c r="N318" s="97" t="s">
        <v>1052</v>
      </c>
      <c r="O318" s="98">
        <v>73262000</v>
      </c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</row>
    <row r="319" spans="1:78" s="3" customFormat="1" ht="12.75" customHeight="1" x14ac:dyDescent="0.25">
      <c r="A319" s="2"/>
      <c r="B319" s="79" t="s">
        <v>664</v>
      </c>
      <c r="C319" s="59" t="s">
        <v>301</v>
      </c>
      <c r="D319" s="1" t="s">
        <v>1257</v>
      </c>
      <c r="E319" s="91"/>
      <c r="F319" s="92" t="s">
        <v>50</v>
      </c>
      <c r="G319" s="93">
        <f t="shared" si="22"/>
        <v>165</v>
      </c>
      <c r="H319" s="94">
        <f t="shared" si="23"/>
        <v>0</v>
      </c>
      <c r="I319" s="93">
        <v>165</v>
      </c>
      <c r="J319" s="95">
        <f t="shared" si="17"/>
        <v>0</v>
      </c>
      <c r="K319" s="96">
        <v>0.35899999999999999</v>
      </c>
      <c r="L319" s="97">
        <f t="shared" si="24"/>
        <v>0</v>
      </c>
      <c r="M319" s="98" t="s">
        <v>1258</v>
      </c>
      <c r="N319" s="97" t="s">
        <v>1052</v>
      </c>
      <c r="O319" s="98">
        <v>73262000</v>
      </c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</row>
    <row r="320" spans="1:78" s="3" customFormat="1" ht="12.75" customHeight="1" x14ac:dyDescent="0.25">
      <c r="A320" s="2"/>
      <c r="B320" s="79" t="s">
        <v>664</v>
      </c>
      <c r="C320" s="59" t="s">
        <v>302</v>
      </c>
      <c r="D320" s="1" t="s">
        <v>1259</v>
      </c>
      <c r="E320" s="91"/>
      <c r="F320" s="92" t="s">
        <v>50</v>
      </c>
      <c r="G320" s="93">
        <f t="shared" si="22"/>
        <v>106</v>
      </c>
      <c r="H320" s="94">
        <f t="shared" si="23"/>
        <v>0</v>
      </c>
      <c r="I320" s="93">
        <v>106</v>
      </c>
      <c r="J320" s="95">
        <f t="shared" si="17"/>
        <v>0</v>
      </c>
      <c r="K320" s="96">
        <v>0.158</v>
      </c>
      <c r="L320" s="97">
        <f t="shared" si="24"/>
        <v>0</v>
      </c>
      <c r="M320" s="98" t="s">
        <v>1260</v>
      </c>
      <c r="N320" s="97" t="s">
        <v>1052</v>
      </c>
      <c r="O320" s="98">
        <v>73262000</v>
      </c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</row>
    <row r="321" spans="1:78" s="3" customFormat="1" ht="12.75" customHeight="1" x14ac:dyDescent="0.25">
      <c r="A321" s="2"/>
      <c r="B321" s="79" t="s">
        <v>664</v>
      </c>
      <c r="C321" s="59" t="s">
        <v>303</v>
      </c>
      <c r="D321" s="1" t="s">
        <v>1261</v>
      </c>
      <c r="E321" s="91"/>
      <c r="F321" s="92" t="s">
        <v>50</v>
      </c>
      <c r="G321" s="93">
        <f t="shared" si="22"/>
        <v>114</v>
      </c>
      <c r="H321" s="94">
        <f t="shared" si="23"/>
        <v>0</v>
      </c>
      <c r="I321" s="93">
        <v>114</v>
      </c>
      <c r="J321" s="95">
        <f t="shared" si="17"/>
        <v>0</v>
      </c>
      <c r="K321" s="96">
        <v>0.26700000000000002</v>
      </c>
      <c r="L321" s="97">
        <f t="shared" si="24"/>
        <v>0</v>
      </c>
      <c r="M321" s="98" t="s">
        <v>1262</v>
      </c>
      <c r="N321" s="97" t="s">
        <v>1052</v>
      </c>
      <c r="O321" s="98">
        <v>73262000</v>
      </c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</row>
    <row r="322" spans="1:78" s="3" customFormat="1" ht="12.75" customHeight="1" x14ac:dyDescent="0.25">
      <c r="A322" s="2"/>
      <c r="B322" s="79" t="s">
        <v>664</v>
      </c>
      <c r="C322" s="59" t="s">
        <v>304</v>
      </c>
      <c r="D322" s="1" t="s">
        <v>1263</v>
      </c>
      <c r="E322" s="91"/>
      <c r="F322" s="92" t="s">
        <v>50</v>
      </c>
      <c r="G322" s="93">
        <f t="shared" si="22"/>
        <v>123</v>
      </c>
      <c r="H322" s="94">
        <f t="shared" si="23"/>
        <v>0</v>
      </c>
      <c r="I322" s="93">
        <v>123</v>
      </c>
      <c r="J322" s="95">
        <f t="shared" si="17"/>
        <v>0</v>
      </c>
      <c r="K322" s="96">
        <v>0.31900000000000001</v>
      </c>
      <c r="L322" s="97">
        <f t="shared" si="24"/>
        <v>0</v>
      </c>
      <c r="M322" s="98" t="s">
        <v>1264</v>
      </c>
      <c r="N322" s="97" t="s">
        <v>1052</v>
      </c>
      <c r="O322" s="98">
        <v>73262000</v>
      </c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</row>
    <row r="323" spans="1:78" s="3" customFormat="1" ht="12.75" customHeight="1" x14ac:dyDescent="0.25">
      <c r="A323" s="2"/>
      <c r="B323" s="79" t="s">
        <v>664</v>
      </c>
      <c r="C323" s="59" t="s">
        <v>305</v>
      </c>
      <c r="D323" s="1" t="s">
        <v>1265</v>
      </c>
      <c r="E323" s="91"/>
      <c r="F323" s="92" t="s">
        <v>50</v>
      </c>
      <c r="G323" s="93">
        <f t="shared" si="22"/>
        <v>134</v>
      </c>
      <c r="H323" s="94">
        <f t="shared" si="23"/>
        <v>0</v>
      </c>
      <c r="I323" s="93">
        <v>134</v>
      </c>
      <c r="J323" s="95">
        <f t="shared" si="17"/>
        <v>0</v>
      </c>
      <c r="K323" s="96">
        <v>0.377</v>
      </c>
      <c r="L323" s="97">
        <f t="shared" si="24"/>
        <v>0</v>
      </c>
      <c r="M323" s="98" t="s">
        <v>1266</v>
      </c>
      <c r="N323" s="97" t="s">
        <v>1052</v>
      </c>
      <c r="O323" s="98">
        <v>73262000</v>
      </c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</row>
    <row r="324" spans="1:78" s="3" customFormat="1" ht="12.75" customHeight="1" x14ac:dyDescent="0.25">
      <c r="A324" s="2"/>
      <c r="B324" s="79" t="s">
        <v>664</v>
      </c>
      <c r="C324" s="59" t="s">
        <v>306</v>
      </c>
      <c r="D324" s="1" t="s">
        <v>1267</v>
      </c>
      <c r="E324" s="91"/>
      <c r="F324" s="92" t="s">
        <v>50</v>
      </c>
      <c r="G324" s="93">
        <f t="shared" si="22"/>
        <v>160</v>
      </c>
      <c r="H324" s="94">
        <f t="shared" si="23"/>
        <v>0</v>
      </c>
      <c r="I324" s="93">
        <v>160</v>
      </c>
      <c r="J324" s="95">
        <f t="shared" si="17"/>
        <v>0</v>
      </c>
      <c r="K324" s="96">
        <v>0.44</v>
      </c>
      <c r="L324" s="97">
        <f t="shared" si="24"/>
        <v>0</v>
      </c>
      <c r="M324" s="98" t="s">
        <v>1268</v>
      </c>
      <c r="N324" s="97" t="s">
        <v>1052</v>
      </c>
      <c r="O324" s="98">
        <v>73262000</v>
      </c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</row>
    <row r="325" spans="1:78" s="3" customFormat="1" ht="12.75" customHeight="1" x14ac:dyDescent="0.25">
      <c r="A325" s="2"/>
      <c r="B325" s="79" t="s">
        <v>664</v>
      </c>
      <c r="C325" s="59" t="s">
        <v>307</v>
      </c>
      <c r="D325" s="1" t="s">
        <v>1269</v>
      </c>
      <c r="E325" s="91"/>
      <c r="F325" s="92" t="s">
        <v>50</v>
      </c>
      <c r="G325" s="93">
        <f t="shared" si="22"/>
        <v>182</v>
      </c>
      <c r="H325" s="94">
        <f t="shared" si="23"/>
        <v>0</v>
      </c>
      <c r="I325" s="93">
        <v>182</v>
      </c>
      <c r="J325" s="95">
        <f t="shared" si="17"/>
        <v>0</v>
      </c>
      <c r="K325" s="96">
        <v>0.55000000000000004</v>
      </c>
      <c r="L325" s="97">
        <f t="shared" si="24"/>
        <v>0</v>
      </c>
      <c r="M325" s="98" t="s">
        <v>1270</v>
      </c>
      <c r="N325" s="97" t="s">
        <v>1052</v>
      </c>
      <c r="O325" s="98">
        <v>73262000</v>
      </c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</row>
    <row r="326" spans="1:78" s="3" customFormat="1" ht="12.75" customHeight="1" x14ac:dyDescent="0.25">
      <c r="A326" s="2"/>
      <c r="B326" s="79" t="s">
        <v>664</v>
      </c>
      <c r="C326" s="59" t="s">
        <v>308</v>
      </c>
      <c r="D326" s="1" t="s">
        <v>1271</v>
      </c>
      <c r="E326" s="91"/>
      <c r="F326" s="92" t="s">
        <v>50</v>
      </c>
      <c r="G326" s="93">
        <f t="shared" si="22"/>
        <v>203</v>
      </c>
      <c r="H326" s="94">
        <f t="shared" si="23"/>
        <v>0</v>
      </c>
      <c r="I326" s="93">
        <v>203</v>
      </c>
      <c r="J326" s="95">
        <f t="shared" si="17"/>
        <v>0</v>
      </c>
      <c r="K326" s="96">
        <v>0.66700000000000004</v>
      </c>
      <c r="L326" s="97">
        <f t="shared" si="24"/>
        <v>0</v>
      </c>
      <c r="M326" s="98" t="s">
        <v>1272</v>
      </c>
      <c r="N326" s="97" t="s">
        <v>1052</v>
      </c>
      <c r="O326" s="98">
        <v>73262000</v>
      </c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</row>
    <row r="327" spans="1:78" ht="12.75" customHeight="1" x14ac:dyDescent="0.25">
      <c r="B327" s="66" t="s">
        <v>664</v>
      </c>
      <c r="C327" s="59" t="s">
        <v>1273</v>
      </c>
      <c r="D327" s="1" t="s">
        <v>1274</v>
      </c>
      <c r="E327" s="91"/>
      <c r="F327" s="92" t="s">
        <v>50</v>
      </c>
      <c r="G327" s="93">
        <f t="shared" si="22"/>
        <v>354</v>
      </c>
      <c r="H327" s="94">
        <f t="shared" si="23"/>
        <v>0</v>
      </c>
      <c r="I327" s="93">
        <v>354</v>
      </c>
      <c r="J327" s="95">
        <f t="shared" si="17"/>
        <v>0</v>
      </c>
      <c r="K327" s="96">
        <v>1.6</v>
      </c>
      <c r="L327" s="97">
        <f t="shared" si="24"/>
        <v>0</v>
      </c>
      <c r="M327" s="43">
        <v>8592648268109</v>
      </c>
      <c r="N327" s="97" t="s">
        <v>1052</v>
      </c>
      <c r="O327" s="98">
        <v>73262000</v>
      </c>
    </row>
    <row r="328" spans="1:78" ht="12.75" customHeight="1" x14ac:dyDescent="0.25">
      <c r="B328" s="66" t="s">
        <v>664</v>
      </c>
      <c r="C328" s="59" t="s">
        <v>1275</v>
      </c>
      <c r="D328" s="1" t="s">
        <v>1276</v>
      </c>
      <c r="E328" s="91"/>
      <c r="F328" s="92" t="s">
        <v>50</v>
      </c>
      <c r="G328" s="93">
        <f t="shared" si="22"/>
        <v>675</v>
      </c>
      <c r="H328" s="94">
        <f t="shared" si="23"/>
        <v>0</v>
      </c>
      <c r="I328" s="93">
        <v>675</v>
      </c>
      <c r="J328" s="95">
        <f t="shared" si="17"/>
        <v>0</v>
      </c>
      <c r="K328" s="96">
        <v>3.2650000000000001</v>
      </c>
      <c r="L328" s="97">
        <f t="shared" si="24"/>
        <v>0</v>
      </c>
      <c r="M328" s="43">
        <v>8592648268208</v>
      </c>
      <c r="N328" s="97" t="s">
        <v>1052</v>
      </c>
      <c r="O328" s="98">
        <v>73262000</v>
      </c>
    </row>
    <row r="329" spans="1:78" ht="12.75" customHeight="1" x14ac:dyDescent="0.25">
      <c r="B329" s="66" t="s">
        <v>664</v>
      </c>
      <c r="C329" s="59" t="s">
        <v>1277</v>
      </c>
      <c r="D329" s="1" t="s">
        <v>1278</v>
      </c>
      <c r="E329" s="91"/>
      <c r="F329" s="92" t="s">
        <v>50</v>
      </c>
      <c r="G329" s="93">
        <f t="shared" si="22"/>
        <v>967</v>
      </c>
      <c r="H329" s="94">
        <f t="shared" si="23"/>
        <v>0</v>
      </c>
      <c r="I329" s="93">
        <v>967</v>
      </c>
      <c r="J329" s="95">
        <f t="shared" si="17"/>
        <v>0</v>
      </c>
      <c r="K329" s="96">
        <v>5</v>
      </c>
      <c r="L329" s="97">
        <f t="shared" si="24"/>
        <v>0</v>
      </c>
      <c r="M329" s="43">
        <v>8592648268307</v>
      </c>
      <c r="N329" s="97" t="s">
        <v>1052</v>
      </c>
      <c r="O329" s="98">
        <v>73262000</v>
      </c>
    </row>
    <row r="330" spans="1:78" ht="12.75" customHeight="1" x14ac:dyDescent="0.25">
      <c r="B330" s="66" t="s">
        <v>664</v>
      </c>
      <c r="C330" s="59" t="s">
        <v>1279</v>
      </c>
      <c r="D330" s="1" t="s">
        <v>1280</v>
      </c>
      <c r="E330" s="91"/>
      <c r="F330" s="92" t="s">
        <v>50</v>
      </c>
      <c r="G330" s="93">
        <f t="shared" si="22"/>
        <v>1740</v>
      </c>
      <c r="H330" s="94">
        <f t="shared" si="23"/>
        <v>0</v>
      </c>
      <c r="I330" s="93">
        <v>1740</v>
      </c>
      <c r="J330" s="95">
        <f t="shared" si="17"/>
        <v>0</v>
      </c>
      <c r="K330" s="96">
        <v>10</v>
      </c>
      <c r="L330" s="97">
        <f t="shared" si="24"/>
        <v>0</v>
      </c>
      <c r="M330" s="43">
        <v>8592648268604</v>
      </c>
      <c r="N330" s="97" t="s">
        <v>1052</v>
      </c>
      <c r="O330" s="98">
        <v>73262000</v>
      </c>
    </row>
    <row r="331" spans="1:78" ht="12.75" customHeight="1" x14ac:dyDescent="0.25">
      <c r="B331" s="66" t="s">
        <v>664</v>
      </c>
      <c r="C331" s="59" t="s">
        <v>1281</v>
      </c>
      <c r="D331" s="1" t="s">
        <v>1282</v>
      </c>
      <c r="E331" s="91"/>
      <c r="F331" s="92" t="s">
        <v>50</v>
      </c>
      <c r="G331" s="93">
        <f t="shared" si="22"/>
        <v>75</v>
      </c>
      <c r="H331" s="94">
        <f t="shared" si="23"/>
        <v>0</v>
      </c>
      <c r="I331" s="93">
        <v>75</v>
      </c>
      <c r="J331" s="95">
        <f t="shared" si="17"/>
        <v>0</v>
      </c>
      <c r="K331" s="96">
        <v>0.28000000000000003</v>
      </c>
      <c r="L331" s="97">
        <f t="shared" si="24"/>
        <v>0</v>
      </c>
      <c r="M331" s="43">
        <v>8592648269021</v>
      </c>
      <c r="N331" s="97" t="s">
        <v>1052</v>
      </c>
      <c r="O331" s="98">
        <v>73262000</v>
      </c>
    </row>
    <row r="332" spans="1:78" ht="12.75" customHeight="1" x14ac:dyDescent="0.25">
      <c r="B332" s="66" t="s">
        <v>664</v>
      </c>
      <c r="C332" s="59" t="s">
        <v>1283</v>
      </c>
      <c r="D332" s="1" t="s">
        <v>1284</v>
      </c>
      <c r="E332" s="91"/>
      <c r="F332" s="92" t="s">
        <v>50</v>
      </c>
      <c r="G332" s="93">
        <f t="shared" si="22"/>
        <v>97</v>
      </c>
      <c r="H332" s="94">
        <f t="shared" si="23"/>
        <v>0</v>
      </c>
      <c r="I332" s="93">
        <v>97</v>
      </c>
      <c r="J332" s="95">
        <f t="shared" si="17"/>
        <v>0</v>
      </c>
      <c r="K332" s="96">
        <v>0.42</v>
      </c>
      <c r="L332" s="97">
        <f t="shared" si="24"/>
        <v>0</v>
      </c>
      <c r="M332" s="43">
        <v>8592648269038</v>
      </c>
      <c r="N332" s="97" t="s">
        <v>1052</v>
      </c>
      <c r="O332" s="98">
        <v>73262000</v>
      </c>
    </row>
    <row r="333" spans="1:78" ht="12.75" customHeight="1" x14ac:dyDescent="0.25">
      <c r="B333" s="66" t="s">
        <v>664</v>
      </c>
      <c r="C333" s="59" t="s">
        <v>1285</v>
      </c>
      <c r="D333" s="1" t="s">
        <v>1286</v>
      </c>
      <c r="E333" s="91"/>
      <c r="F333" s="92" t="s">
        <v>50</v>
      </c>
      <c r="G333" s="93">
        <f t="shared" si="22"/>
        <v>119</v>
      </c>
      <c r="H333" s="94">
        <f t="shared" si="23"/>
        <v>0</v>
      </c>
      <c r="I333" s="93">
        <v>119</v>
      </c>
      <c r="J333" s="95">
        <f t="shared" si="17"/>
        <v>0</v>
      </c>
      <c r="K333" s="96">
        <v>0.56000000000000005</v>
      </c>
      <c r="L333" s="97">
        <f t="shared" si="24"/>
        <v>0</v>
      </c>
      <c r="M333" s="43">
        <v>8592648269045</v>
      </c>
      <c r="N333" s="97" t="s">
        <v>1052</v>
      </c>
      <c r="O333" s="98">
        <v>73262000</v>
      </c>
    </row>
    <row r="334" spans="1:78" ht="12.75" customHeight="1" x14ac:dyDescent="0.25">
      <c r="B334" s="66" t="s">
        <v>664</v>
      </c>
      <c r="C334" s="59" t="s">
        <v>1287</v>
      </c>
      <c r="D334" s="1" t="s">
        <v>1288</v>
      </c>
      <c r="E334" s="91"/>
      <c r="F334" s="92" t="s">
        <v>50</v>
      </c>
      <c r="G334" s="93">
        <f t="shared" si="22"/>
        <v>162</v>
      </c>
      <c r="H334" s="94">
        <f t="shared" si="23"/>
        <v>0</v>
      </c>
      <c r="I334" s="93">
        <v>162</v>
      </c>
      <c r="J334" s="95">
        <f t="shared" si="17"/>
        <v>0</v>
      </c>
      <c r="K334" s="96">
        <v>0.7</v>
      </c>
      <c r="L334" s="97">
        <f t="shared" si="24"/>
        <v>0</v>
      </c>
      <c r="M334" s="43">
        <v>8592648269052</v>
      </c>
      <c r="N334" s="97" t="s">
        <v>1052</v>
      </c>
      <c r="O334" s="98">
        <v>73262000</v>
      </c>
    </row>
    <row r="335" spans="1:78" ht="12.75" customHeight="1" x14ac:dyDescent="0.25">
      <c r="B335" s="66" t="s">
        <v>664</v>
      </c>
      <c r="C335" s="59" t="s">
        <v>1289</v>
      </c>
      <c r="D335" s="1" t="s">
        <v>1290</v>
      </c>
      <c r="E335" s="91"/>
      <c r="F335" s="92" t="s">
        <v>50</v>
      </c>
      <c r="G335" s="93">
        <f t="shared" si="22"/>
        <v>162</v>
      </c>
      <c r="H335" s="94">
        <f t="shared" si="23"/>
        <v>0</v>
      </c>
      <c r="I335" s="93">
        <v>162</v>
      </c>
      <c r="J335" s="95">
        <f t="shared" si="17"/>
        <v>0</v>
      </c>
      <c r="K335" s="96">
        <v>0.84</v>
      </c>
      <c r="L335" s="97">
        <f t="shared" si="24"/>
        <v>0</v>
      </c>
      <c r="M335" s="43">
        <v>8592648269069</v>
      </c>
      <c r="N335" s="97" t="s">
        <v>1052</v>
      </c>
      <c r="O335" s="98">
        <v>73262000</v>
      </c>
    </row>
    <row r="336" spans="1:78" ht="12.75" customHeight="1" x14ac:dyDescent="0.25">
      <c r="B336" s="66" t="s">
        <v>664</v>
      </c>
      <c r="C336" s="59" t="s">
        <v>1291</v>
      </c>
      <c r="D336" s="1" t="s">
        <v>1292</v>
      </c>
      <c r="E336" s="91"/>
      <c r="F336" s="92" t="s">
        <v>50</v>
      </c>
      <c r="G336" s="93">
        <f t="shared" si="22"/>
        <v>250</v>
      </c>
      <c r="H336" s="94">
        <f t="shared" si="23"/>
        <v>0</v>
      </c>
      <c r="I336" s="93">
        <v>250</v>
      </c>
      <c r="J336" s="95">
        <f t="shared" si="17"/>
        <v>0</v>
      </c>
      <c r="K336" s="96">
        <v>1.4</v>
      </c>
      <c r="L336" s="97">
        <f t="shared" si="24"/>
        <v>0</v>
      </c>
      <c r="M336" s="43">
        <v>8592648269106</v>
      </c>
      <c r="N336" s="97" t="s">
        <v>1052</v>
      </c>
      <c r="O336" s="98">
        <v>73262000</v>
      </c>
    </row>
    <row r="337" spans="1:78" ht="12.75" customHeight="1" x14ac:dyDescent="0.25">
      <c r="B337" s="66" t="s">
        <v>664</v>
      </c>
      <c r="C337" s="59" t="s">
        <v>1293</v>
      </c>
      <c r="D337" s="1" t="s">
        <v>1294</v>
      </c>
      <c r="E337" s="91"/>
      <c r="F337" s="92" t="s">
        <v>50</v>
      </c>
      <c r="G337" s="93">
        <f t="shared" si="22"/>
        <v>469</v>
      </c>
      <c r="H337" s="94">
        <f t="shared" si="23"/>
        <v>0</v>
      </c>
      <c r="I337" s="93">
        <v>469</v>
      </c>
      <c r="J337" s="95">
        <f t="shared" si="17"/>
        <v>0</v>
      </c>
      <c r="K337" s="96">
        <v>2.8170000000000002</v>
      </c>
      <c r="L337" s="97">
        <f t="shared" si="24"/>
        <v>0</v>
      </c>
      <c r="M337" s="43">
        <v>8592648269205</v>
      </c>
      <c r="N337" s="97" t="s">
        <v>1052</v>
      </c>
      <c r="O337" s="98">
        <v>73262000</v>
      </c>
    </row>
    <row r="338" spans="1:78" ht="12.75" customHeight="1" x14ac:dyDescent="0.25">
      <c r="B338" s="66" t="s">
        <v>664</v>
      </c>
      <c r="C338" s="59" t="s">
        <v>1295</v>
      </c>
      <c r="D338" s="1" t="s">
        <v>1296</v>
      </c>
      <c r="E338" s="91"/>
      <c r="F338" s="92" t="s">
        <v>50</v>
      </c>
      <c r="G338" s="93">
        <f t="shared" si="22"/>
        <v>657</v>
      </c>
      <c r="H338" s="94">
        <f t="shared" si="23"/>
        <v>0</v>
      </c>
      <c r="I338" s="93">
        <v>657</v>
      </c>
      <c r="J338" s="95">
        <f t="shared" si="17"/>
        <v>0</v>
      </c>
      <c r="K338" s="96">
        <v>4.2249999999999996</v>
      </c>
      <c r="L338" s="97">
        <f t="shared" si="24"/>
        <v>0</v>
      </c>
      <c r="M338" s="43">
        <v>8592648269304</v>
      </c>
      <c r="N338" s="97" t="s">
        <v>1052</v>
      </c>
      <c r="O338" s="98">
        <v>73262000</v>
      </c>
    </row>
    <row r="339" spans="1:78" s="3" customFormat="1" ht="12.75" customHeight="1" x14ac:dyDescent="0.25">
      <c r="A339" s="2"/>
      <c r="B339" s="66" t="s">
        <v>664</v>
      </c>
      <c r="C339" s="59" t="s">
        <v>309</v>
      </c>
      <c r="D339" s="1" t="s">
        <v>1297</v>
      </c>
      <c r="E339" s="91"/>
      <c r="F339" s="92" t="s">
        <v>50</v>
      </c>
      <c r="G339" s="93">
        <f t="shared" si="22"/>
        <v>76</v>
      </c>
      <c r="H339" s="94">
        <f t="shared" si="23"/>
        <v>0</v>
      </c>
      <c r="I339" s="93">
        <v>76</v>
      </c>
      <c r="J339" s="95">
        <f t="shared" ref="J339:J370" si="25">G$15/100</f>
        <v>0</v>
      </c>
      <c r="K339" s="96">
        <v>0.245</v>
      </c>
      <c r="L339" s="97">
        <f t="shared" si="24"/>
        <v>0</v>
      </c>
      <c r="M339" s="98" t="s">
        <v>1298</v>
      </c>
      <c r="N339" s="97" t="s">
        <v>1052</v>
      </c>
      <c r="O339" s="98">
        <v>73262000</v>
      </c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</row>
    <row r="340" spans="1:78" s="3" customFormat="1" ht="12.75" customHeight="1" x14ac:dyDescent="0.25">
      <c r="A340" s="2"/>
      <c r="B340" s="66" t="s">
        <v>664</v>
      </c>
      <c r="C340" s="59" t="s">
        <v>310</v>
      </c>
      <c r="D340" s="1" t="s">
        <v>1299</v>
      </c>
      <c r="E340" s="91"/>
      <c r="F340" s="92" t="s">
        <v>50</v>
      </c>
      <c r="G340" s="93">
        <f t="shared" si="22"/>
        <v>87</v>
      </c>
      <c r="H340" s="94">
        <f t="shared" si="23"/>
        <v>0</v>
      </c>
      <c r="I340" s="93">
        <v>87</v>
      </c>
      <c r="J340" s="95">
        <f t="shared" si="25"/>
        <v>0</v>
      </c>
      <c r="K340" s="96">
        <v>0.30599999999999999</v>
      </c>
      <c r="L340" s="97">
        <f t="shared" si="24"/>
        <v>0</v>
      </c>
      <c r="M340" s="98" t="s">
        <v>1300</v>
      </c>
      <c r="N340" s="97" t="s">
        <v>1052</v>
      </c>
      <c r="O340" s="98">
        <v>73262000</v>
      </c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</row>
    <row r="341" spans="1:78" s="3" customFormat="1" ht="12.75" customHeight="1" x14ac:dyDescent="0.25">
      <c r="A341" s="2"/>
      <c r="B341" s="66" t="s">
        <v>664</v>
      </c>
      <c r="C341" s="59" t="s">
        <v>311</v>
      </c>
      <c r="D341" s="1" t="s">
        <v>1301</v>
      </c>
      <c r="E341" s="91"/>
      <c r="F341" s="92" t="s">
        <v>50</v>
      </c>
      <c r="G341" s="93">
        <f t="shared" si="22"/>
        <v>97</v>
      </c>
      <c r="H341" s="94">
        <f t="shared" si="23"/>
        <v>0</v>
      </c>
      <c r="I341" s="93">
        <v>97</v>
      </c>
      <c r="J341" s="95">
        <f t="shared" si="25"/>
        <v>0</v>
      </c>
      <c r="K341" s="96">
        <v>0.36699999999999999</v>
      </c>
      <c r="L341" s="97">
        <f t="shared" si="24"/>
        <v>0</v>
      </c>
      <c r="M341" s="98" t="s">
        <v>1302</v>
      </c>
      <c r="N341" s="97" t="s">
        <v>1052</v>
      </c>
      <c r="O341" s="98">
        <v>73262000</v>
      </c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</row>
    <row r="342" spans="1:78" s="3" customFormat="1" ht="12.75" customHeight="1" x14ac:dyDescent="0.25">
      <c r="A342" s="2"/>
      <c r="B342" s="66" t="s">
        <v>664</v>
      </c>
      <c r="C342" s="59" t="s">
        <v>312</v>
      </c>
      <c r="D342" s="1" t="s">
        <v>1303</v>
      </c>
      <c r="E342" s="91"/>
      <c r="F342" s="92" t="s">
        <v>50</v>
      </c>
      <c r="G342" s="93">
        <f t="shared" si="22"/>
        <v>122</v>
      </c>
      <c r="H342" s="94">
        <f t="shared" si="23"/>
        <v>0</v>
      </c>
      <c r="I342" s="93">
        <v>122</v>
      </c>
      <c r="J342" s="95">
        <f t="shared" si="25"/>
        <v>0</v>
      </c>
      <c r="K342" s="96">
        <v>0.48899999999999999</v>
      </c>
      <c r="L342" s="97">
        <f t="shared" si="24"/>
        <v>0</v>
      </c>
      <c r="M342" s="98" t="s">
        <v>1304</v>
      </c>
      <c r="N342" s="97" t="s">
        <v>1052</v>
      </c>
      <c r="O342" s="98">
        <v>73262000</v>
      </c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</row>
    <row r="343" spans="1:78" s="3" customFormat="1" ht="12.75" customHeight="1" x14ac:dyDescent="0.25">
      <c r="A343" s="2"/>
      <c r="B343" s="66" t="s">
        <v>664</v>
      </c>
      <c r="C343" s="59" t="s">
        <v>313</v>
      </c>
      <c r="D343" s="1" t="s">
        <v>1305</v>
      </c>
      <c r="E343" s="91"/>
      <c r="F343" s="92" t="s">
        <v>50</v>
      </c>
      <c r="G343" s="93">
        <f t="shared" si="22"/>
        <v>143</v>
      </c>
      <c r="H343" s="94">
        <f t="shared" si="23"/>
        <v>0</v>
      </c>
      <c r="I343" s="93">
        <v>143</v>
      </c>
      <c r="J343" s="95">
        <f t="shared" si="25"/>
        <v>0</v>
      </c>
      <c r="K343" s="96">
        <v>0.61199999999999999</v>
      </c>
      <c r="L343" s="97">
        <f t="shared" si="24"/>
        <v>0</v>
      </c>
      <c r="M343" s="98" t="s">
        <v>1306</v>
      </c>
      <c r="N343" s="97" t="s">
        <v>1052</v>
      </c>
      <c r="O343" s="98">
        <v>73262000</v>
      </c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</row>
    <row r="344" spans="1:78" s="3" customFormat="1" ht="12.75" customHeight="1" x14ac:dyDescent="0.25">
      <c r="A344" s="2"/>
      <c r="B344" s="66" t="s">
        <v>664</v>
      </c>
      <c r="C344" s="59" t="s">
        <v>314</v>
      </c>
      <c r="D344" s="1" t="s">
        <v>1307</v>
      </c>
      <c r="E344" s="91"/>
      <c r="F344" s="92" t="s">
        <v>50</v>
      </c>
      <c r="G344" s="93">
        <f t="shared" si="22"/>
        <v>167</v>
      </c>
      <c r="H344" s="94">
        <f t="shared" si="23"/>
        <v>0</v>
      </c>
      <c r="I344" s="93">
        <v>167</v>
      </c>
      <c r="J344" s="95">
        <f t="shared" si="25"/>
        <v>0</v>
      </c>
      <c r="K344" s="96">
        <v>0.73399999999999999</v>
      </c>
      <c r="L344" s="97">
        <f t="shared" si="24"/>
        <v>0</v>
      </c>
      <c r="M344" s="98" t="s">
        <v>1308</v>
      </c>
      <c r="N344" s="97" t="s">
        <v>1052</v>
      </c>
      <c r="O344" s="98">
        <v>73262000</v>
      </c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</row>
    <row r="345" spans="1:78" s="3" customFormat="1" ht="12.75" customHeight="1" x14ac:dyDescent="0.25">
      <c r="A345" s="2"/>
      <c r="B345" s="66" t="s">
        <v>664</v>
      </c>
      <c r="C345" s="59" t="s">
        <v>315</v>
      </c>
      <c r="D345" s="1" t="s">
        <v>1309</v>
      </c>
      <c r="E345" s="91"/>
      <c r="F345" s="92" t="s">
        <v>50</v>
      </c>
      <c r="G345" s="93">
        <f t="shared" si="22"/>
        <v>192</v>
      </c>
      <c r="H345" s="94">
        <f t="shared" si="23"/>
        <v>0</v>
      </c>
      <c r="I345" s="93">
        <v>192</v>
      </c>
      <c r="J345" s="95">
        <f t="shared" si="25"/>
        <v>0</v>
      </c>
      <c r="K345" s="96">
        <v>0.85599999999999998</v>
      </c>
      <c r="L345" s="97">
        <f t="shared" si="24"/>
        <v>0</v>
      </c>
      <c r="M345" s="98" t="s">
        <v>1310</v>
      </c>
      <c r="N345" s="97" t="s">
        <v>1052</v>
      </c>
      <c r="O345" s="98">
        <v>73262000</v>
      </c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</row>
    <row r="346" spans="1:78" s="3" customFormat="1" ht="12.75" customHeight="1" x14ac:dyDescent="0.25">
      <c r="A346" s="2"/>
      <c r="B346" s="66" t="s">
        <v>664</v>
      </c>
      <c r="C346" s="59" t="s">
        <v>316</v>
      </c>
      <c r="D346" s="1" t="s">
        <v>1311</v>
      </c>
      <c r="E346" s="91"/>
      <c r="F346" s="92" t="s">
        <v>50</v>
      </c>
      <c r="G346" s="93">
        <f t="shared" si="22"/>
        <v>217</v>
      </c>
      <c r="H346" s="94">
        <f t="shared" si="23"/>
        <v>0</v>
      </c>
      <c r="I346" s="93">
        <v>217</v>
      </c>
      <c r="J346" s="95">
        <f t="shared" si="25"/>
        <v>0</v>
      </c>
      <c r="K346" s="96">
        <v>0.97899999999999998</v>
      </c>
      <c r="L346" s="97">
        <f t="shared" si="24"/>
        <v>0</v>
      </c>
      <c r="M346" s="98" t="s">
        <v>1312</v>
      </c>
      <c r="N346" s="97" t="s">
        <v>1052</v>
      </c>
      <c r="O346" s="98">
        <v>73262000</v>
      </c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</row>
    <row r="347" spans="1:78" s="3" customFormat="1" ht="12.75" customHeight="1" x14ac:dyDescent="0.25">
      <c r="A347" s="2"/>
      <c r="B347" s="66" t="s">
        <v>664</v>
      </c>
      <c r="C347" s="59" t="s">
        <v>317</v>
      </c>
      <c r="D347" s="1" t="s">
        <v>1313</v>
      </c>
      <c r="E347" s="91"/>
      <c r="F347" s="92" t="s">
        <v>50</v>
      </c>
      <c r="G347" s="93">
        <f t="shared" si="22"/>
        <v>240</v>
      </c>
      <c r="H347" s="94">
        <f t="shared" si="23"/>
        <v>0</v>
      </c>
      <c r="I347" s="93">
        <v>240</v>
      </c>
      <c r="J347" s="95">
        <f t="shared" si="25"/>
        <v>0</v>
      </c>
      <c r="K347" s="96">
        <v>1.101</v>
      </c>
      <c r="L347" s="97">
        <f t="shared" si="24"/>
        <v>0</v>
      </c>
      <c r="M347" s="98" t="s">
        <v>1314</v>
      </c>
      <c r="N347" s="97" t="s">
        <v>1052</v>
      </c>
      <c r="O347" s="98">
        <v>73262000</v>
      </c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</row>
    <row r="348" spans="1:78" s="3" customFormat="1" ht="12.75" customHeight="1" x14ac:dyDescent="0.25">
      <c r="A348" s="2"/>
      <c r="B348" s="66" t="s">
        <v>664</v>
      </c>
      <c r="C348" s="59" t="s">
        <v>318</v>
      </c>
      <c r="D348" s="1" t="s">
        <v>1315</v>
      </c>
      <c r="E348" s="91"/>
      <c r="F348" s="92" t="s">
        <v>50</v>
      </c>
      <c r="G348" s="93">
        <f t="shared" si="22"/>
        <v>265</v>
      </c>
      <c r="H348" s="94">
        <f t="shared" si="23"/>
        <v>0</v>
      </c>
      <c r="I348" s="93">
        <v>265</v>
      </c>
      <c r="J348" s="95">
        <f t="shared" si="25"/>
        <v>0</v>
      </c>
      <c r="K348" s="96">
        <v>1.2230000000000001</v>
      </c>
      <c r="L348" s="97">
        <f t="shared" si="24"/>
        <v>0</v>
      </c>
      <c r="M348" s="98" t="s">
        <v>1316</v>
      </c>
      <c r="N348" s="97" t="s">
        <v>1052</v>
      </c>
      <c r="O348" s="98">
        <v>73262000</v>
      </c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</row>
    <row r="349" spans="1:78" s="3" customFormat="1" ht="12.75" customHeight="1" x14ac:dyDescent="0.25">
      <c r="A349" s="2"/>
      <c r="B349" s="66" t="s">
        <v>664</v>
      </c>
      <c r="C349" s="59" t="s">
        <v>319</v>
      </c>
      <c r="D349" s="1" t="s">
        <v>1317</v>
      </c>
      <c r="E349" s="91"/>
      <c r="F349" s="92" t="s">
        <v>50</v>
      </c>
      <c r="G349" s="93">
        <f t="shared" si="22"/>
        <v>290</v>
      </c>
      <c r="H349" s="94">
        <f t="shared" si="23"/>
        <v>0</v>
      </c>
      <c r="I349" s="93">
        <v>290</v>
      </c>
      <c r="J349" s="95">
        <f t="shared" si="25"/>
        <v>0</v>
      </c>
      <c r="K349" s="96">
        <v>1.3460000000000001</v>
      </c>
      <c r="L349" s="97">
        <f t="shared" si="24"/>
        <v>0</v>
      </c>
      <c r="M349" s="98" t="s">
        <v>1318</v>
      </c>
      <c r="N349" s="97" t="s">
        <v>1052</v>
      </c>
      <c r="O349" s="98">
        <v>73262000</v>
      </c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</row>
    <row r="350" spans="1:78" s="3" customFormat="1" ht="12.75" customHeight="1" x14ac:dyDescent="0.25">
      <c r="A350" s="2"/>
      <c r="B350" s="66" t="s">
        <v>664</v>
      </c>
      <c r="C350" s="59" t="s">
        <v>320</v>
      </c>
      <c r="D350" s="1" t="s">
        <v>1319</v>
      </c>
      <c r="E350" s="91"/>
      <c r="F350" s="92" t="s">
        <v>50</v>
      </c>
      <c r="G350" s="93">
        <f t="shared" ref="G350:G413" si="26">I350*(1-J350)</f>
        <v>385</v>
      </c>
      <c r="H350" s="94">
        <f t="shared" ref="H350:H413" si="27">E350*G350</f>
        <v>0</v>
      </c>
      <c r="I350" s="93">
        <v>385</v>
      </c>
      <c r="J350" s="95">
        <f t="shared" si="25"/>
        <v>0</v>
      </c>
      <c r="K350" s="96">
        <v>1.9590000000000001</v>
      </c>
      <c r="L350" s="97">
        <f t="shared" ref="L350:L413" si="28">E350*K350</f>
        <v>0</v>
      </c>
      <c r="M350" s="98" t="s">
        <v>1320</v>
      </c>
      <c r="N350" s="97" t="s">
        <v>1052</v>
      </c>
      <c r="O350" s="98">
        <v>73262000</v>
      </c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</row>
    <row r="351" spans="1:78" s="3" customFormat="1" ht="12.75" customHeight="1" x14ac:dyDescent="0.25">
      <c r="A351" s="2"/>
      <c r="B351" s="66" t="s">
        <v>664</v>
      </c>
      <c r="C351" s="59" t="s">
        <v>321</v>
      </c>
      <c r="D351" s="1" t="s">
        <v>1321</v>
      </c>
      <c r="E351" s="91"/>
      <c r="F351" s="92" t="s">
        <v>50</v>
      </c>
      <c r="G351" s="93">
        <f t="shared" si="26"/>
        <v>415</v>
      </c>
      <c r="H351" s="94">
        <f t="shared" si="27"/>
        <v>0</v>
      </c>
      <c r="I351" s="93">
        <v>415</v>
      </c>
      <c r="J351" s="95">
        <f t="shared" si="25"/>
        <v>0</v>
      </c>
      <c r="K351" s="96">
        <v>2.1219999999999999</v>
      </c>
      <c r="L351" s="97">
        <f t="shared" si="28"/>
        <v>0</v>
      </c>
      <c r="M351" s="98" t="s">
        <v>1322</v>
      </c>
      <c r="N351" s="97" t="s">
        <v>1052</v>
      </c>
      <c r="O351" s="98">
        <v>73262000</v>
      </c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</row>
    <row r="352" spans="1:78" s="3" customFormat="1" ht="12.75" customHeight="1" x14ac:dyDescent="0.25">
      <c r="A352" s="2"/>
      <c r="B352" s="66" t="s">
        <v>664</v>
      </c>
      <c r="C352" s="59" t="s">
        <v>322</v>
      </c>
      <c r="D352" s="1" t="s">
        <v>1323</v>
      </c>
      <c r="E352" s="91"/>
      <c r="F352" s="92" t="s">
        <v>50</v>
      </c>
      <c r="G352" s="93">
        <f t="shared" si="26"/>
        <v>444</v>
      </c>
      <c r="H352" s="94">
        <f t="shared" si="27"/>
        <v>0</v>
      </c>
      <c r="I352" s="93">
        <v>444</v>
      </c>
      <c r="J352" s="95">
        <f t="shared" si="25"/>
        <v>0</v>
      </c>
      <c r="K352" s="96">
        <v>2.2850000000000001</v>
      </c>
      <c r="L352" s="97">
        <f t="shared" si="28"/>
        <v>0</v>
      </c>
      <c r="M352" s="98" t="s">
        <v>1324</v>
      </c>
      <c r="N352" s="97" t="s">
        <v>1052</v>
      </c>
      <c r="O352" s="98">
        <v>73262000</v>
      </c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</row>
    <row r="353" spans="1:78" s="3" customFormat="1" ht="12.75" customHeight="1" x14ac:dyDescent="0.25">
      <c r="A353" s="2"/>
      <c r="B353" s="66" t="s">
        <v>664</v>
      </c>
      <c r="C353" s="59" t="s">
        <v>323</v>
      </c>
      <c r="D353" s="1" t="s">
        <v>1325</v>
      </c>
      <c r="E353" s="91"/>
      <c r="F353" s="92" t="s">
        <v>50</v>
      </c>
      <c r="G353" s="93">
        <f t="shared" si="26"/>
        <v>475</v>
      </c>
      <c r="H353" s="94">
        <f t="shared" si="27"/>
        <v>0</v>
      </c>
      <c r="I353" s="93">
        <v>475</v>
      </c>
      <c r="J353" s="95">
        <f t="shared" si="25"/>
        <v>0</v>
      </c>
      <c r="K353" s="96">
        <v>2.448</v>
      </c>
      <c r="L353" s="97">
        <f t="shared" si="28"/>
        <v>0</v>
      </c>
      <c r="M353" s="98" t="s">
        <v>1326</v>
      </c>
      <c r="N353" s="97" t="s">
        <v>1052</v>
      </c>
      <c r="O353" s="98">
        <v>73262000</v>
      </c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</row>
    <row r="354" spans="1:78" s="3" customFormat="1" ht="12.75" customHeight="1" x14ac:dyDescent="0.25">
      <c r="A354" s="2"/>
      <c r="B354" s="66" t="s">
        <v>664</v>
      </c>
      <c r="C354" s="59" t="s">
        <v>324</v>
      </c>
      <c r="D354" s="1" t="s">
        <v>1327</v>
      </c>
      <c r="E354" s="91"/>
      <c r="F354" s="92" t="s">
        <v>50</v>
      </c>
      <c r="G354" s="93">
        <f t="shared" si="26"/>
        <v>577</v>
      </c>
      <c r="H354" s="94">
        <f t="shared" si="27"/>
        <v>0</v>
      </c>
      <c r="I354" s="93">
        <v>577</v>
      </c>
      <c r="J354" s="95">
        <f t="shared" si="25"/>
        <v>0</v>
      </c>
      <c r="K354" s="96">
        <v>2.6120000000000001</v>
      </c>
      <c r="L354" s="97">
        <f t="shared" si="28"/>
        <v>0</v>
      </c>
      <c r="M354" s="98" t="s">
        <v>1328</v>
      </c>
      <c r="N354" s="97" t="s">
        <v>1052</v>
      </c>
      <c r="O354" s="98">
        <v>73262000</v>
      </c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</row>
    <row r="355" spans="1:78" s="3" customFormat="1" ht="12.75" customHeight="1" x14ac:dyDescent="0.25">
      <c r="A355" s="2"/>
      <c r="B355" s="66" t="s">
        <v>664</v>
      </c>
      <c r="C355" s="59" t="s">
        <v>325</v>
      </c>
      <c r="D355" s="1" t="s">
        <v>1329</v>
      </c>
      <c r="E355" s="91"/>
      <c r="F355" s="92" t="s">
        <v>50</v>
      </c>
      <c r="G355" s="93">
        <f t="shared" si="26"/>
        <v>588</v>
      </c>
      <c r="H355" s="94">
        <f t="shared" si="27"/>
        <v>0</v>
      </c>
      <c r="I355" s="93">
        <v>588</v>
      </c>
      <c r="J355" s="95">
        <f t="shared" si="25"/>
        <v>0</v>
      </c>
      <c r="K355" s="96">
        <v>2.7749999999999999</v>
      </c>
      <c r="L355" s="97">
        <f t="shared" si="28"/>
        <v>0</v>
      </c>
      <c r="M355" s="98" t="s">
        <v>1330</v>
      </c>
      <c r="N355" s="97" t="s">
        <v>1052</v>
      </c>
      <c r="O355" s="98">
        <v>73262000</v>
      </c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</row>
    <row r="356" spans="1:78" s="3" customFormat="1" ht="12.75" customHeight="1" x14ac:dyDescent="0.25">
      <c r="A356" s="2"/>
      <c r="B356" s="66" t="s">
        <v>664</v>
      </c>
      <c r="C356" s="59" t="s">
        <v>326</v>
      </c>
      <c r="D356" s="1" t="s">
        <v>1331</v>
      </c>
      <c r="E356" s="91"/>
      <c r="F356" s="92" t="s">
        <v>50</v>
      </c>
      <c r="G356" s="93">
        <f t="shared" si="26"/>
        <v>598</v>
      </c>
      <c r="H356" s="94">
        <f t="shared" si="27"/>
        <v>0</v>
      </c>
      <c r="I356" s="93">
        <v>598</v>
      </c>
      <c r="J356" s="95">
        <f t="shared" si="25"/>
        <v>0</v>
      </c>
      <c r="K356" s="96">
        <v>2.9380000000000002</v>
      </c>
      <c r="L356" s="97">
        <f t="shared" si="28"/>
        <v>0</v>
      </c>
      <c r="M356" s="98" t="s">
        <v>1332</v>
      </c>
      <c r="N356" s="97" t="s">
        <v>1052</v>
      </c>
      <c r="O356" s="98">
        <v>73262000</v>
      </c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</row>
    <row r="357" spans="1:78" s="3" customFormat="1" ht="12.75" customHeight="1" x14ac:dyDescent="0.25">
      <c r="A357" s="2"/>
      <c r="B357" s="66" t="s">
        <v>664</v>
      </c>
      <c r="C357" s="59" t="s">
        <v>327</v>
      </c>
      <c r="D357" s="1" t="s">
        <v>1333</v>
      </c>
      <c r="E357" s="91"/>
      <c r="F357" s="92" t="s">
        <v>50</v>
      </c>
      <c r="G357" s="93">
        <f t="shared" si="26"/>
        <v>598</v>
      </c>
      <c r="H357" s="94">
        <f t="shared" si="27"/>
        <v>0</v>
      </c>
      <c r="I357" s="93">
        <v>598</v>
      </c>
      <c r="J357" s="95">
        <f t="shared" si="25"/>
        <v>0</v>
      </c>
      <c r="K357" s="96">
        <v>3.1019999999999999</v>
      </c>
      <c r="L357" s="97">
        <f t="shared" si="28"/>
        <v>0</v>
      </c>
      <c r="M357" s="98" t="s">
        <v>1334</v>
      </c>
      <c r="N357" s="97" t="s">
        <v>1052</v>
      </c>
      <c r="O357" s="98">
        <v>73262000</v>
      </c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</row>
    <row r="358" spans="1:78" s="3" customFormat="1" ht="12.75" customHeight="1" x14ac:dyDescent="0.25">
      <c r="A358" s="2"/>
      <c r="B358" s="66" t="s">
        <v>664</v>
      </c>
      <c r="C358" s="59" t="s">
        <v>328</v>
      </c>
      <c r="D358" s="1" t="s">
        <v>1335</v>
      </c>
      <c r="E358" s="91"/>
      <c r="F358" s="92" t="s">
        <v>50</v>
      </c>
      <c r="G358" s="93">
        <f t="shared" si="26"/>
        <v>577</v>
      </c>
      <c r="H358" s="94">
        <f t="shared" si="27"/>
        <v>0</v>
      </c>
      <c r="I358" s="93">
        <v>577</v>
      </c>
      <c r="J358" s="95">
        <f t="shared" si="25"/>
        <v>0</v>
      </c>
      <c r="K358" s="96">
        <v>3.2650000000000001</v>
      </c>
      <c r="L358" s="97">
        <f t="shared" si="28"/>
        <v>0</v>
      </c>
      <c r="M358" s="98" t="s">
        <v>1336</v>
      </c>
      <c r="N358" s="97" t="s">
        <v>1052</v>
      </c>
      <c r="O358" s="98">
        <v>73262000</v>
      </c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</row>
    <row r="359" spans="1:78" s="3" customFormat="1" ht="12.75" customHeight="1" x14ac:dyDescent="0.25">
      <c r="A359" s="2"/>
      <c r="B359" s="66" t="s">
        <v>664</v>
      </c>
      <c r="C359" s="59" t="s">
        <v>329</v>
      </c>
      <c r="D359" s="1" t="s">
        <v>1337</v>
      </c>
      <c r="E359" s="91"/>
      <c r="F359" s="92" t="s">
        <v>50</v>
      </c>
      <c r="G359" s="93">
        <f t="shared" si="26"/>
        <v>657</v>
      </c>
      <c r="H359" s="94">
        <f t="shared" si="27"/>
        <v>0</v>
      </c>
      <c r="I359" s="93">
        <v>657</v>
      </c>
      <c r="J359" s="95">
        <f t="shared" si="25"/>
        <v>0</v>
      </c>
      <c r="K359" s="96">
        <v>3.4279999999999999</v>
      </c>
      <c r="L359" s="97">
        <f t="shared" si="28"/>
        <v>0</v>
      </c>
      <c r="M359" s="98" t="s">
        <v>1338</v>
      </c>
      <c r="N359" s="97" t="s">
        <v>1052</v>
      </c>
      <c r="O359" s="98">
        <v>73262000</v>
      </c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</row>
    <row r="360" spans="1:78" s="3" customFormat="1" ht="12.75" customHeight="1" x14ac:dyDescent="0.25">
      <c r="A360" s="2"/>
      <c r="B360" s="66" t="s">
        <v>664</v>
      </c>
      <c r="C360" s="59" t="s">
        <v>330</v>
      </c>
      <c r="D360" s="1" t="s">
        <v>1339</v>
      </c>
      <c r="E360" s="91"/>
      <c r="F360" s="92" t="s">
        <v>50</v>
      </c>
      <c r="G360" s="93">
        <f t="shared" si="26"/>
        <v>686</v>
      </c>
      <c r="H360" s="94">
        <f t="shared" si="27"/>
        <v>0</v>
      </c>
      <c r="I360" s="93">
        <v>686</v>
      </c>
      <c r="J360" s="95">
        <f t="shared" si="25"/>
        <v>0</v>
      </c>
      <c r="K360" s="96">
        <v>3.5920000000000001</v>
      </c>
      <c r="L360" s="97">
        <f t="shared" si="28"/>
        <v>0</v>
      </c>
      <c r="M360" s="98" t="s">
        <v>1340</v>
      </c>
      <c r="N360" s="97" t="s">
        <v>1052</v>
      </c>
      <c r="O360" s="98">
        <v>73262000</v>
      </c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</row>
    <row r="361" spans="1:78" s="3" customFormat="1" ht="12.75" customHeight="1" x14ac:dyDescent="0.25">
      <c r="A361" s="2"/>
      <c r="B361" s="66" t="s">
        <v>664</v>
      </c>
      <c r="C361" s="59" t="s">
        <v>331</v>
      </c>
      <c r="D361" s="1" t="s">
        <v>1341</v>
      </c>
      <c r="E361" s="91"/>
      <c r="F361" s="92" t="s">
        <v>50</v>
      </c>
      <c r="G361" s="93">
        <f t="shared" si="26"/>
        <v>717</v>
      </c>
      <c r="H361" s="94">
        <f t="shared" si="27"/>
        <v>0</v>
      </c>
      <c r="I361" s="93">
        <v>717</v>
      </c>
      <c r="J361" s="95">
        <f t="shared" si="25"/>
        <v>0</v>
      </c>
      <c r="K361" s="96">
        <v>3.7549999999999999</v>
      </c>
      <c r="L361" s="97">
        <f t="shared" si="28"/>
        <v>0</v>
      </c>
      <c r="M361" s="98" t="s">
        <v>1342</v>
      </c>
      <c r="N361" s="97" t="s">
        <v>1052</v>
      </c>
      <c r="O361" s="98">
        <v>73262000</v>
      </c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</row>
    <row r="362" spans="1:78" s="3" customFormat="1" ht="12.75" customHeight="1" x14ac:dyDescent="0.25">
      <c r="A362" s="2"/>
      <c r="B362" s="66" t="s">
        <v>664</v>
      </c>
      <c r="C362" s="59" t="s">
        <v>332</v>
      </c>
      <c r="D362" s="1" t="s">
        <v>1343</v>
      </c>
      <c r="E362" s="91"/>
      <c r="F362" s="92" t="s">
        <v>50</v>
      </c>
      <c r="G362" s="93">
        <f t="shared" si="26"/>
        <v>747</v>
      </c>
      <c r="H362" s="94">
        <f t="shared" si="27"/>
        <v>0</v>
      </c>
      <c r="I362" s="93">
        <v>747</v>
      </c>
      <c r="J362" s="95">
        <f t="shared" si="25"/>
        <v>0</v>
      </c>
      <c r="K362" s="96">
        <v>3.9180000000000001</v>
      </c>
      <c r="L362" s="97">
        <f t="shared" si="28"/>
        <v>0</v>
      </c>
      <c r="M362" s="98" t="s">
        <v>1344</v>
      </c>
      <c r="N362" s="97" t="s">
        <v>1052</v>
      </c>
      <c r="O362" s="98">
        <v>73262000</v>
      </c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</row>
    <row r="363" spans="1:78" s="3" customFormat="1" ht="12.75" customHeight="1" x14ac:dyDescent="0.25">
      <c r="A363" s="2"/>
      <c r="B363" s="66" t="s">
        <v>664</v>
      </c>
      <c r="C363" s="59" t="s">
        <v>333</v>
      </c>
      <c r="D363" s="1" t="s">
        <v>1345</v>
      </c>
      <c r="E363" s="91"/>
      <c r="F363" s="92" t="s">
        <v>50</v>
      </c>
      <c r="G363" s="93">
        <f t="shared" si="26"/>
        <v>777</v>
      </c>
      <c r="H363" s="94">
        <f t="shared" si="27"/>
        <v>0</v>
      </c>
      <c r="I363" s="93">
        <v>777</v>
      </c>
      <c r="J363" s="95">
        <f t="shared" si="25"/>
        <v>0</v>
      </c>
      <c r="K363" s="96">
        <v>4.0810000000000004</v>
      </c>
      <c r="L363" s="97">
        <f t="shared" si="28"/>
        <v>0</v>
      </c>
      <c r="M363" s="98" t="s">
        <v>1346</v>
      </c>
      <c r="N363" s="97" t="s">
        <v>1052</v>
      </c>
      <c r="O363" s="98">
        <v>73262000</v>
      </c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</row>
    <row r="364" spans="1:78" s="3" customFormat="1" ht="12.75" customHeight="1" x14ac:dyDescent="0.25">
      <c r="A364" s="2"/>
      <c r="B364" s="66" t="s">
        <v>664</v>
      </c>
      <c r="C364" s="59" t="s">
        <v>334</v>
      </c>
      <c r="D364" s="1" t="s">
        <v>1347</v>
      </c>
      <c r="E364" s="91"/>
      <c r="F364" s="92" t="s">
        <v>50</v>
      </c>
      <c r="G364" s="93">
        <f t="shared" si="26"/>
        <v>878</v>
      </c>
      <c r="H364" s="94">
        <f t="shared" si="27"/>
        <v>0</v>
      </c>
      <c r="I364" s="93">
        <v>878</v>
      </c>
      <c r="J364" s="95">
        <f t="shared" si="25"/>
        <v>0</v>
      </c>
      <c r="K364" s="96">
        <v>4.2450000000000001</v>
      </c>
      <c r="L364" s="97">
        <f t="shared" si="28"/>
        <v>0</v>
      </c>
      <c r="M364" s="98" t="s">
        <v>1348</v>
      </c>
      <c r="N364" s="97" t="s">
        <v>1052</v>
      </c>
      <c r="O364" s="98">
        <v>73262000</v>
      </c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</row>
    <row r="365" spans="1:78" s="3" customFormat="1" ht="12.75" customHeight="1" x14ac:dyDescent="0.25">
      <c r="A365" s="2"/>
      <c r="B365" s="66" t="s">
        <v>664</v>
      </c>
      <c r="C365" s="59" t="s">
        <v>335</v>
      </c>
      <c r="D365" s="1" t="s">
        <v>1349</v>
      </c>
      <c r="E365" s="91"/>
      <c r="F365" s="92" t="s">
        <v>50</v>
      </c>
      <c r="G365" s="93">
        <f t="shared" si="26"/>
        <v>888</v>
      </c>
      <c r="H365" s="94">
        <f t="shared" si="27"/>
        <v>0</v>
      </c>
      <c r="I365" s="93">
        <v>888</v>
      </c>
      <c r="J365" s="95">
        <f t="shared" si="25"/>
        <v>0</v>
      </c>
      <c r="K365" s="96">
        <v>4.4080000000000004</v>
      </c>
      <c r="L365" s="97">
        <f t="shared" si="28"/>
        <v>0</v>
      </c>
      <c r="M365" s="98" t="s">
        <v>1350</v>
      </c>
      <c r="N365" s="97" t="s">
        <v>1052</v>
      </c>
      <c r="O365" s="98">
        <v>73262000</v>
      </c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</row>
    <row r="366" spans="1:78" s="3" customFormat="1" ht="12.75" customHeight="1" x14ac:dyDescent="0.25">
      <c r="A366" s="2"/>
      <c r="B366" s="66" t="s">
        <v>664</v>
      </c>
      <c r="C366" s="59" t="s">
        <v>336</v>
      </c>
      <c r="D366" s="1" t="s">
        <v>1351</v>
      </c>
      <c r="E366" s="91"/>
      <c r="F366" s="92" t="s">
        <v>50</v>
      </c>
      <c r="G366" s="93">
        <f t="shared" si="26"/>
        <v>899</v>
      </c>
      <c r="H366" s="94">
        <f t="shared" si="27"/>
        <v>0</v>
      </c>
      <c r="I366" s="93">
        <v>899</v>
      </c>
      <c r="J366" s="95">
        <f t="shared" si="25"/>
        <v>0</v>
      </c>
      <c r="K366" s="96">
        <v>4.5709999999999997</v>
      </c>
      <c r="L366" s="97">
        <f t="shared" si="28"/>
        <v>0</v>
      </c>
      <c r="M366" s="98" t="s">
        <v>1352</v>
      </c>
      <c r="N366" s="97" t="s">
        <v>1052</v>
      </c>
      <c r="O366" s="98">
        <v>73262000</v>
      </c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</row>
    <row r="367" spans="1:78" s="3" customFormat="1" ht="12.75" customHeight="1" x14ac:dyDescent="0.25">
      <c r="A367" s="2"/>
      <c r="B367" s="66" t="s">
        <v>664</v>
      </c>
      <c r="C367" s="59" t="s">
        <v>337</v>
      </c>
      <c r="D367" s="1" t="s">
        <v>1353</v>
      </c>
      <c r="E367" s="91"/>
      <c r="F367" s="92" t="s">
        <v>50</v>
      </c>
      <c r="G367" s="93">
        <f t="shared" si="26"/>
        <v>899</v>
      </c>
      <c r="H367" s="94">
        <f t="shared" si="27"/>
        <v>0</v>
      </c>
      <c r="I367" s="93">
        <v>899</v>
      </c>
      <c r="J367" s="95">
        <f t="shared" si="25"/>
        <v>0</v>
      </c>
      <c r="K367" s="96">
        <v>4.734</v>
      </c>
      <c r="L367" s="97">
        <f t="shared" si="28"/>
        <v>0</v>
      </c>
      <c r="M367" s="98" t="s">
        <v>1354</v>
      </c>
      <c r="N367" s="97" t="s">
        <v>1052</v>
      </c>
      <c r="O367" s="98">
        <v>73262000</v>
      </c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</row>
    <row r="368" spans="1:78" s="3" customFormat="1" ht="12.75" customHeight="1" x14ac:dyDescent="0.25">
      <c r="A368" s="2"/>
      <c r="B368" s="66" t="s">
        <v>664</v>
      </c>
      <c r="C368" s="59" t="s">
        <v>338</v>
      </c>
      <c r="D368" s="1" t="s">
        <v>1355</v>
      </c>
      <c r="E368" s="91"/>
      <c r="F368" s="92" t="s">
        <v>50</v>
      </c>
      <c r="G368" s="93">
        <f t="shared" si="26"/>
        <v>708</v>
      </c>
      <c r="H368" s="94">
        <f t="shared" si="27"/>
        <v>0</v>
      </c>
      <c r="I368" s="93">
        <v>708</v>
      </c>
      <c r="J368" s="95">
        <f t="shared" si="25"/>
        <v>0</v>
      </c>
      <c r="K368" s="96">
        <v>3.67</v>
      </c>
      <c r="L368" s="97">
        <f t="shared" si="28"/>
        <v>0</v>
      </c>
      <c r="M368" s="98" t="s">
        <v>1356</v>
      </c>
      <c r="N368" s="97" t="s">
        <v>1052</v>
      </c>
      <c r="O368" s="98">
        <v>73262000</v>
      </c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</row>
    <row r="369" spans="1:78" s="3" customFormat="1" ht="12.75" customHeight="1" x14ac:dyDescent="0.25">
      <c r="A369" s="2"/>
      <c r="B369" s="66" t="s">
        <v>664</v>
      </c>
      <c r="C369" s="59" t="s">
        <v>339</v>
      </c>
      <c r="D369" s="1" t="s">
        <v>1357</v>
      </c>
      <c r="E369" s="91"/>
      <c r="F369" s="92" t="s">
        <v>50</v>
      </c>
      <c r="G369" s="93">
        <f t="shared" si="26"/>
        <v>878</v>
      </c>
      <c r="H369" s="94">
        <f t="shared" si="27"/>
        <v>0</v>
      </c>
      <c r="I369" s="93">
        <v>878</v>
      </c>
      <c r="J369" s="95">
        <f t="shared" si="25"/>
        <v>0</v>
      </c>
      <c r="K369" s="96">
        <v>5</v>
      </c>
      <c r="L369" s="97">
        <f t="shared" si="28"/>
        <v>0</v>
      </c>
      <c r="M369" s="98" t="s">
        <v>1358</v>
      </c>
      <c r="N369" s="97" t="s">
        <v>1052</v>
      </c>
      <c r="O369" s="98">
        <v>73262000</v>
      </c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</row>
    <row r="370" spans="1:78" s="3" customFormat="1" ht="12.75" customHeight="1" x14ac:dyDescent="0.25">
      <c r="A370" s="2"/>
      <c r="B370" s="66" t="s">
        <v>664</v>
      </c>
      <c r="C370" s="59" t="s">
        <v>340</v>
      </c>
      <c r="D370" s="1" t="s">
        <v>1359</v>
      </c>
      <c r="E370" s="91"/>
      <c r="F370" s="92" t="s">
        <v>50</v>
      </c>
      <c r="G370" s="93">
        <f t="shared" si="26"/>
        <v>1557</v>
      </c>
      <c r="H370" s="94">
        <f t="shared" si="27"/>
        <v>0</v>
      </c>
      <c r="I370" s="93">
        <v>1557</v>
      </c>
      <c r="J370" s="95">
        <f t="shared" si="25"/>
        <v>0</v>
      </c>
      <c r="K370" s="96">
        <v>10</v>
      </c>
      <c r="L370" s="97">
        <f t="shared" si="28"/>
        <v>0</v>
      </c>
      <c r="M370" s="98" t="s">
        <v>1360</v>
      </c>
      <c r="N370" s="97" t="s">
        <v>1052</v>
      </c>
      <c r="O370" s="98">
        <v>73262000</v>
      </c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</row>
    <row r="371" spans="1:78" s="3" customFormat="1" ht="12.75" customHeight="1" x14ac:dyDescent="0.25">
      <c r="A371" s="2"/>
      <c r="B371" s="66" t="s">
        <v>664</v>
      </c>
      <c r="C371" s="59" t="s">
        <v>341</v>
      </c>
      <c r="D371" s="1" t="s">
        <v>1361</v>
      </c>
      <c r="E371" s="91"/>
      <c r="F371" s="92" t="s">
        <v>50</v>
      </c>
      <c r="G371" s="93">
        <f t="shared" si="26"/>
        <v>89</v>
      </c>
      <c r="H371" s="94">
        <f t="shared" si="27"/>
        <v>0</v>
      </c>
      <c r="I371" s="93">
        <v>89</v>
      </c>
      <c r="J371" s="95">
        <f>H$15/100</f>
        <v>0</v>
      </c>
      <c r="K371" s="96">
        <v>0.28799999999999998</v>
      </c>
      <c r="L371" s="97">
        <f t="shared" si="28"/>
        <v>0</v>
      </c>
      <c r="M371" s="98" t="s">
        <v>1362</v>
      </c>
      <c r="N371" s="97" t="s">
        <v>1052</v>
      </c>
      <c r="O371" s="98">
        <v>73262000</v>
      </c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</row>
    <row r="372" spans="1:78" s="3" customFormat="1" ht="12.75" customHeight="1" x14ac:dyDescent="0.25">
      <c r="A372" s="2"/>
      <c r="B372" s="66" t="s">
        <v>664</v>
      </c>
      <c r="C372" s="59" t="s">
        <v>342</v>
      </c>
      <c r="D372" s="1" t="s">
        <v>1363</v>
      </c>
      <c r="E372" s="91"/>
      <c r="F372" s="92" t="s">
        <v>50</v>
      </c>
      <c r="G372" s="93">
        <f t="shared" si="26"/>
        <v>102</v>
      </c>
      <c r="H372" s="94">
        <f t="shared" si="27"/>
        <v>0</v>
      </c>
      <c r="I372" s="93">
        <v>102</v>
      </c>
      <c r="J372" s="95">
        <f t="shared" ref="J372:J401" si="29">H$15/100</f>
        <v>0</v>
      </c>
      <c r="K372" s="96">
        <v>0.36</v>
      </c>
      <c r="L372" s="97">
        <f t="shared" si="28"/>
        <v>0</v>
      </c>
      <c r="M372" s="98" t="s">
        <v>1364</v>
      </c>
      <c r="N372" s="97" t="s">
        <v>1052</v>
      </c>
      <c r="O372" s="98">
        <v>73262000</v>
      </c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</row>
    <row r="373" spans="1:78" s="3" customFormat="1" ht="12.75" customHeight="1" x14ac:dyDescent="0.25">
      <c r="A373" s="2"/>
      <c r="B373" s="66" t="s">
        <v>664</v>
      </c>
      <c r="C373" s="59" t="s">
        <v>343</v>
      </c>
      <c r="D373" s="1" t="s">
        <v>1365</v>
      </c>
      <c r="E373" s="91"/>
      <c r="F373" s="92" t="s">
        <v>50</v>
      </c>
      <c r="G373" s="93">
        <f t="shared" si="26"/>
        <v>116</v>
      </c>
      <c r="H373" s="94">
        <f t="shared" si="27"/>
        <v>0</v>
      </c>
      <c r="I373" s="93">
        <v>116</v>
      </c>
      <c r="J373" s="95">
        <f t="shared" si="29"/>
        <v>0</v>
      </c>
      <c r="K373" s="96">
        <v>0.432</v>
      </c>
      <c r="L373" s="97">
        <f t="shared" si="28"/>
        <v>0</v>
      </c>
      <c r="M373" s="98" t="s">
        <v>1366</v>
      </c>
      <c r="N373" s="97" t="s">
        <v>1052</v>
      </c>
      <c r="O373" s="98">
        <v>73262000</v>
      </c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</row>
    <row r="374" spans="1:78" s="3" customFormat="1" ht="12.75" customHeight="1" x14ac:dyDescent="0.25">
      <c r="A374" s="2"/>
      <c r="B374" s="66" t="s">
        <v>664</v>
      </c>
      <c r="C374" s="59" t="s">
        <v>344</v>
      </c>
      <c r="D374" s="1" t="s">
        <v>1367</v>
      </c>
      <c r="E374" s="91"/>
      <c r="F374" s="92" t="s">
        <v>50</v>
      </c>
      <c r="G374" s="93">
        <f t="shared" si="26"/>
        <v>148</v>
      </c>
      <c r="H374" s="94">
        <f t="shared" si="27"/>
        <v>0</v>
      </c>
      <c r="I374" s="93">
        <v>148</v>
      </c>
      <c r="J374" s="95">
        <f t="shared" si="29"/>
        <v>0</v>
      </c>
      <c r="K374" s="96">
        <v>0.57699999999999996</v>
      </c>
      <c r="L374" s="97">
        <f t="shared" si="28"/>
        <v>0</v>
      </c>
      <c r="M374" s="98" t="s">
        <v>1368</v>
      </c>
      <c r="N374" s="97" t="s">
        <v>1052</v>
      </c>
      <c r="O374" s="98">
        <v>73262000</v>
      </c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</row>
    <row r="375" spans="1:78" s="3" customFormat="1" ht="12.75" customHeight="1" x14ac:dyDescent="0.25">
      <c r="A375" s="2"/>
      <c r="B375" s="66" t="s">
        <v>664</v>
      </c>
      <c r="C375" s="59" t="s">
        <v>345</v>
      </c>
      <c r="D375" s="1" t="s">
        <v>1369</v>
      </c>
      <c r="E375" s="91"/>
      <c r="F375" s="92" t="s">
        <v>50</v>
      </c>
      <c r="G375" s="93">
        <f t="shared" si="26"/>
        <v>174</v>
      </c>
      <c r="H375" s="94">
        <f t="shared" si="27"/>
        <v>0</v>
      </c>
      <c r="I375" s="93">
        <v>174</v>
      </c>
      <c r="J375" s="95">
        <f t="shared" si="29"/>
        <v>0</v>
      </c>
      <c r="K375" s="96">
        <v>0.72099999999999997</v>
      </c>
      <c r="L375" s="97">
        <f t="shared" si="28"/>
        <v>0</v>
      </c>
      <c r="M375" s="98" t="s">
        <v>1370</v>
      </c>
      <c r="N375" s="97" t="s">
        <v>1052</v>
      </c>
      <c r="O375" s="98">
        <v>73262000</v>
      </c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</row>
    <row r="376" spans="1:78" s="3" customFormat="1" ht="12.75" customHeight="1" x14ac:dyDescent="0.25">
      <c r="A376" s="2"/>
      <c r="B376" s="66" t="s">
        <v>664</v>
      </c>
      <c r="C376" s="59" t="s">
        <v>346</v>
      </c>
      <c r="D376" s="1" t="s">
        <v>1371</v>
      </c>
      <c r="E376" s="91"/>
      <c r="F376" s="92" t="s">
        <v>50</v>
      </c>
      <c r="G376" s="93">
        <f t="shared" si="26"/>
        <v>203</v>
      </c>
      <c r="H376" s="94">
        <f t="shared" si="27"/>
        <v>0</v>
      </c>
      <c r="I376" s="93">
        <v>203</v>
      </c>
      <c r="J376" s="95">
        <f t="shared" si="29"/>
        <v>0</v>
      </c>
      <c r="K376" s="96">
        <v>0.86499999999999999</v>
      </c>
      <c r="L376" s="97">
        <f t="shared" si="28"/>
        <v>0</v>
      </c>
      <c r="M376" s="98" t="s">
        <v>1372</v>
      </c>
      <c r="N376" s="97" t="s">
        <v>1052</v>
      </c>
      <c r="O376" s="98">
        <v>73262000</v>
      </c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  <c r="BZ376" s="2"/>
    </row>
    <row r="377" spans="1:78" s="3" customFormat="1" ht="12.75" customHeight="1" x14ac:dyDescent="0.25">
      <c r="A377" s="2"/>
      <c r="B377" s="66" t="s">
        <v>664</v>
      </c>
      <c r="C377" s="59" t="s">
        <v>347</v>
      </c>
      <c r="D377" s="1" t="s">
        <v>1373</v>
      </c>
      <c r="E377" s="91"/>
      <c r="F377" s="92" t="s">
        <v>50</v>
      </c>
      <c r="G377" s="93">
        <f t="shared" si="26"/>
        <v>234</v>
      </c>
      <c r="H377" s="94">
        <f t="shared" si="27"/>
        <v>0</v>
      </c>
      <c r="I377" s="93">
        <v>234</v>
      </c>
      <c r="J377" s="95">
        <f t="shared" si="29"/>
        <v>0</v>
      </c>
      <c r="K377" s="96">
        <v>1.0089999999999999</v>
      </c>
      <c r="L377" s="97">
        <f t="shared" si="28"/>
        <v>0</v>
      </c>
      <c r="M377" s="98" t="s">
        <v>1374</v>
      </c>
      <c r="N377" s="97" t="s">
        <v>1052</v>
      </c>
      <c r="O377" s="98">
        <v>73262000</v>
      </c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</row>
    <row r="378" spans="1:78" s="3" customFormat="1" ht="12.75" customHeight="1" x14ac:dyDescent="0.25">
      <c r="A378" s="2"/>
      <c r="B378" s="66" t="s">
        <v>664</v>
      </c>
      <c r="C378" s="59" t="s">
        <v>348</v>
      </c>
      <c r="D378" s="1" t="s">
        <v>1375</v>
      </c>
      <c r="E378" s="91"/>
      <c r="F378" s="92" t="s">
        <v>50</v>
      </c>
      <c r="G378" s="93">
        <f t="shared" si="26"/>
        <v>265</v>
      </c>
      <c r="H378" s="94">
        <f t="shared" si="27"/>
        <v>0</v>
      </c>
      <c r="I378" s="93">
        <v>265</v>
      </c>
      <c r="J378" s="95">
        <f t="shared" si="29"/>
        <v>0</v>
      </c>
      <c r="K378" s="96">
        <v>1.153</v>
      </c>
      <c r="L378" s="97">
        <f t="shared" si="28"/>
        <v>0</v>
      </c>
      <c r="M378" s="98" t="s">
        <v>1376</v>
      </c>
      <c r="N378" s="97" t="s">
        <v>1052</v>
      </c>
      <c r="O378" s="98">
        <v>73262000</v>
      </c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  <c r="BZ378" s="2"/>
    </row>
    <row r="379" spans="1:78" s="3" customFormat="1" ht="12.75" customHeight="1" x14ac:dyDescent="0.25">
      <c r="A379" s="2"/>
      <c r="B379" s="66" t="s">
        <v>664</v>
      </c>
      <c r="C379" s="59" t="s">
        <v>349</v>
      </c>
      <c r="D379" s="1" t="s">
        <v>1377</v>
      </c>
      <c r="E379" s="91"/>
      <c r="F379" s="92" t="s">
        <v>50</v>
      </c>
      <c r="G379" s="93">
        <f t="shared" si="26"/>
        <v>295</v>
      </c>
      <c r="H379" s="94">
        <f t="shared" si="27"/>
        <v>0</v>
      </c>
      <c r="I379" s="93">
        <v>295</v>
      </c>
      <c r="J379" s="95">
        <f t="shared" si="29"/>
        <v>0</v>
      </c>
      <c r="K379" s="96">
        <v>1.2969999999999999</v>
      </c>
      <c r="L379" s="97">
        <f t="shared" si="28"/>
        <v>0</v>
      </c>
      <c r="M379" s="98" t="s">
        <v>1378</v>
      </c>
      <c r="N379" s="97" t="s">
        <v>1052</v>
      </c>
      <c r="O379" s="98">
        <v>73262000</v>
      </c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  <c r="BZ379" s="2"/>
    </row>
    <row r="380" spans="1:78" s="3" customFormat="1" ht="12.75" customHeight="1" x14ac:dyDescent="0.25">
      <c r="A380" s="2"/>
      <c r="B380" s="66" t="s">
        <v>664</v>
      </c>
      <c r="C380" s="59" t="s">
        <v>350</v>
      </c>
      <c r="D380" s="1" t="s">
        <v>1379</v>
      </c>
      <c r="E380" s="91"/>
      <c r="F380" s="92" t="s">
        <v>50</v>
      </c>
      <c r="G380" s="93">
        <f t="shared" si="26"/>
        <v>326</v>
      </c>
      <c r="H380" s="94">
        <f t="shared" si="27"/>
        <v>0</v>
      </c>
      <c r="I380" s="93">
        <v>326</v>
      </c>
      <c r="J380" s="95">
        <f t="shared" si="29"/>
        <v>0</v>
      </c>
      <c r="K380" s="96">
        <v>1.4410000000000001</v>
      </c>
      <c r="L380" s="97">
        <f t="shared" si="28"/>
        <v>0</v>
      </c>
      <c r="M380" s="98" t="s">
        <v>1380</v>
      </c>
      <c r="N380" s="97" t="s">
        <v>1052</v>
      </c>
      <c r="O380" s="98">
        <v>73262000</v>
      </c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</row>
    <row r="381" spans="1:78" s="3" customFormat="1" ht="12.75" customHeight="1" x14ac:dyDescent="0.25">
      <c r="A381" s="2"/>
      <c r="B381" s="66" t="s">
        <v>664</v>
      </c>
      <c r="C381" s="59" t="s">
        <v>351</v>
      </c>
      <c r="D381" s="1" t="s">
        <v>1381</v>
      </c>
      <c r="E381" s="91"/>
      <c r="F381" s="92" t="s">
        <v>50</v>
      </c>
      <c r="G381" s="93">
        <f t="shared" si="26"/>
        <v>356</v>
      </c>
      <c r="H381" s="94">
        <f t="shared" si="27"/>
        <v>0</v>
      </c>
      <c r="I381" s="93">
        <v>356</v>
      </c>
      <c r="J381" s="95">
        <f t="shared" si="29"/>
        <v>0</v>
      </c>
      <c r="K381" s="96">
        <v>1.585</v>
      </c>
      <c r="L381" s="97">
        <f t="shared" si="28"/>
        <v>0</v>
      </c>
      <c r="M381" s="98" t="s">
        <v>1382</v>
      </c>
      <c r="N381" s="97" t="s">
        <v>1052</v>
      </c>
      <c r="O381" s="98">
        <v>73262000</v>
      </c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</row>
    <row r="382" spans="1:78" s="3" customFormat="1" ht="12.75" customHeight="1" x14ac:dyDescent="0.25">
      <c r="A382" s="2"/>
      <c r="B382" s="66" t="s">
        <v>664</v>
      </c>
      <c r="C382" s="59" t="s">
        <v>352</v>
      </c>
      <c r="D382" s="1" t="s">
        <v>1383</v>
      </c>
      <c r="E382" s="91"/>
      <c r="F382" s="92" t="s">
        <v>50</v>
      </c>
      <c r="G382" s="93">
        <f t="shared" si="26"/>
        <v>474</v>
      </c>
      <c r="H382" s="94">
        <f t="shared" si="27"/>
        <v>0</v>
      </c>
      <c r="I382" s="93">
        <v>474</v>
      </c>
      <c r="J382" s="95">
        <f t="shared" si="29"/>
        <v>0</v>
      </c>
      <c r="K382" s="96">
        <v>2.319</v>
      </c>
      <c r="L382" s="97">
        <f t="shared" si="28"/>
        <v>0</v>
      </c>
      <c r="M382" s="98" t="s">
        <v>1384</v>
      </c>
      <c r="N382" s="97" t="s">
        <v>1052</v>
      </c>
      <c r="O382" s="98">
        <v>73262000</v>
      </c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  <c r="BZ382" s="2"/>
    </row>
    <row r="383" spans="1:78" s="3" customFormat="1" ht="12.75" customHeight="1" x14ac:dyDescent="0.25">
      <c r="A383" s="2"/>
      <c r="B383" s="66" t="s">
        <v>664</v>
      </c>
      <c r="C383" s="59" t="s">
        <v>353</v>
      </c>
      <c r="D383" s="1" t="s">
        <v>1385</v>
      </c>
      <c r="E383" s="91"/>
      <c r="F383" s="92" t="s">
        <v>50</v>
      </c>
      <c r="G383" s="93">
        <f t="shared" si="26"/>
        <v>512</v>
      </c>
      <c r="H383" s="94">
        <f t="shared" si="27"/>
        <v>0</v>
      </c>
      <c r="I383" s="93">
        <v>512</v>
      </c>
      <c r="J383" s="95">
        <f t="shared" si="29"/>
        <v>0</v>
      </c>
      <c r="K383" s="96">
        <v>2.5129999999999999</v>
      </c>
      <c r="L383" s="97">
        <f t="shared" si="28"/>
        <v>0</v>
      </c>
      <c r="M383" s="98" t="s">
        <v>1386</v>
      </c>
      <c r="N383" s="97" t="s">
        <v>1052</v>
      </c>
      <c r="O383" s="98">
        <v>73262000</v>
      </c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</row>
    <row r="384" spans="1:78" s="3" customFormat="1" ht="12.75" customHeight="1" x14ac:dyDescent="0.25">
      <c r="A384" s="2"/>
      <c r="B384" s="66" t="s">
        <v>664</v>
      </c>
      <c r="C384" s="59" t="s">
        <v>354</v>
      </c>
      <c r="D384" s="1" t="s">
        <v>1387</v>
      </c>
      <c r="E384" s="91"/>
      <c r="F384" s="92" t="s">
        <v>50</v>
      </c>
      <c r="G384" s="93">
        <f t="shared" si="26"/>
        <v>551</v>
      </c>
      <c r="H384" s="94">
        <f t="shared" si="27"/>
        <v>0</v>
      </c>
      <c r="I384" s="93">
        <v>551</v>
      </c>
      <c r="J384" s="95">
        <f t="shared" si="29"/>
        <v>0</v>
      </c>
      <c r="K384" s="96">
        <v>2.7069999999999999</v>
      </c>
      <c r="L384" s="97">
        <f t="shared" si="28"/>
        <v>0</v>
      </c>
      <c r="M384" s="98" t="s">
        <v>1388</v>
      </c>
      <c r="N384" s="97" t="s">
        <v>1052</v>
      </c>
      <c r="O384" s="98">
        <v>73262000</v>
      </c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</row>
    <row r="385" spans="1:78" s="3" customFormat="1" ht="12.75" customHeight="1" x14ac:dyDescent="0.25">
      <c r="A385" s="2"/>
      <c r="B385" s="66" t="s">
        <v>664</v>
      </c>
      <c r="C385" s="59" t="s">
        <v>355</v>
      </c>
      <c r="D385" s="1" t="s">
        <v>1389</v>
      </c>
      <c r="E385" s="91"/>
      <c r="F385" s="92" t="s">
        <v>50</v>
      </c>
      <c r="G385" s="93">
        <f t="shared" si="26"/>
        <v>588</v>
      </c>
      <c r="H385" s="94">
        <f t="shared" si="27"/>
        <v>0</v>
      </c>
      <c r="I385" s="93">
        <v>588</v>
      </c>
      <c r="J385" s="95">
        <f t="shared" si="29"/>
        <v>0</v>
      </c>
      <c r="K385" s="96">
        <v>2.899</v>
      </c>
      <c r="L385" s="97">
        <f t="shared" si="28"/>
        <v>0</v>
      </c>
      <c r="M385" s="98" t="s">
        <v>1390</v>
      </c>
      <c r="N385" s="97" t="s">
        <v>1052</v>
      </c>
      <c r="O385" s="98">
        <v>73262000</v>
      </c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</row>
    <row r="386" spans="1:78" s="3" customFormat="1" ht="12.75" customHeight="1" x14ac:dyDescent="0.25">
      <c r="A386" s="2"/>
      <c r="B386" s="66" t="s">
        <v>664</v>
      </c>
      <c r="C386" s="59" t="s">
        <v>356</v>
      </c>
      <c r="D386" s="1" t="s">
        <v>1391</v>
      </c>
      <c r="E386" s="91"/>
      <c r="F386" s="92" t="s">
        <v>50</v>
      </c>
      <c r="G386" s="93">
        <f t="shared" si="26"/>
        <v>725</v>
      </c>
      <c r="H386" s="94">
        <f t="shared" si="27"/>
        <v>0</v>
      </c>
      <c r="I386" s="93">
        <v>725</v>
      </c>
      <c r="J386" s="95">
        <f t="shared" si="29"/>
        <v>0</v>
      </c>
      <c r="K386" s="96">
        <v>3.093</v>
      </c>
      <c r="L386" s="97">
        <f t="shared" si="28"/>
        <v>0</v>
      </c>
      <c r="M386" s="98" t="s">
        <v>1392</v>
      </c>
      <c r="N386" s="97" t="s">
        <v>1052</v>
      </c>
      <c r="O386" s="98">
        <v>73262000</v>
      </c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</row>
    <row r="387" spans="1:78" s="3" customFormat="1" ht="12.75" customHeight="1" x14ac:dyDescent="0.25">
      <c r="A387" s="2"/>
      <c r="B387" s="66" t="s">
        <v>664</v>
      </c>
      <c r="C387" s="59" t="s">
        <v>357</v>
      </c>
      <c r="D387" s="1" t="s">
        <v>1393</v>
      </c>
      <c r="E387" s="91"/>
      <c r="F387" s="92" t="s">
        <v>50</v>
      </c>
      <c r="G387" s="93">
        <f t="shared" si="26"/>
        <v>735</v>
      </c>
      <c r="H387" s="94">
        <f t="shared" si="27"/>
        <v>0</v>
      </c>
      <c r="I387" s="93">
        <v>735</v>
      </c>
      <c r="J387" s="95">
        <f t="shared" si="29"/>
        <v>0</v>
      </c>
      <c r="K387" s="96">
        <v>3.2869999999999999</v>
      </c>
      <c r="L387" s="97">
        <f t="shared" si="28"/>
        <v>0</v>
      </c>
      <c r="M387" s="98" t="s">
        <v>1394</v>
      </c>
      <c r="N387" s="97" t="s">
        <v>1052</v>
      </c>
      <c r="O387" s="98">
        <v>73262000</v>
      </c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</row>
    <row r="388" spans="1:78" s="3" customFormat="1" ht="12.75" customHeight="1" x14ac:dyDescent="0.25">
      <c r="A388" s="2"/>
      <c r="B388" s="66" t="s">
        <v>664</v>
      </c>
      <c r="C388" s="59" t="s">
        <v>358</v>
      </c>
      <c r="D388" s="1" t="s">
        <v>1395</v>
      </c>
      <c r="E388" s="91"/>
      <c r="F388" s="92" t="s">
        <v>50</v>
      </c>
      <c r="G388" s="93">
        <f t="shared" si="26"/>
        <v>745</v>
      </c>
      <c r="H388" s="94">
        <f t="shared" si="27"/>
        <v>0</v>
      </c>
      <c r="I388" s="93">
        <v>745</v>
      </c>
      <c r="J388" s="95">
        <f t="shared" si="29"/>
        <v>0</v>
      </c>
      <c r="K388" s="96">
        <v>3.48</v>
      </c>
      <c r="L388" s="97">
        <f t="shared" si="28"/>
        <v>0</v>
      </c>
      <c r="M388" s="98" t="s">
        <v>1396</v>
      </c>
      <c r="N388" s="97">
        <v>2</v>
      </c>
      <c r="O388" s="98">
        <v>73262000</v>
      </c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</row>
    <row r="389" spans="1:78" s="3" customFormat="1" ht="12.75" customHeight="1" x14ac:dyDescent="0.25">
      <c r="A389" s="2"/>
      <c r="B389" s="66" t="s">
        <v>664</v>
      </c>
      <c r="C389" s="59" t="s">
        <v>359</v>
      </c>
      <c r="D389" s="1" t="s">
        <v>1397</v>
      </c>
      <c r="E389" s="91"/>
      <c r="F389" s="92" t="s">
        <v>50</v>
      </c>
      <c r="G389" s="93">
        <f t="shared" si="26"/>
        <v>745</v>
      </c>
      <c r="H389" s="94">
        <f t="shared" si="27"/>
        <v>0</v>
      </c>
      <c r="I389" s="93">
        <v>745</v>
      </c>
      <c r="J389" s="95">
        <f t="shared" si="29"/>
        <v>0</v>
      </c>
      <c r="K389" s="96">
        <v>3.673</v>
      </c>
      <c r="L389" s="97">
        <f t="shared" si="28"/>
        <v>0</v>
      </c>
      <c r="M389" s="98" t="s">
        <v>1398</v>
      </c>
      <c r="N389" s="97" t="s">
        <v>1052</v>
      </c>
      <c r="O389" s="98">
        <v>73262000</v>
      </c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</row>
    <row r="390" spans="1:78" s="3" customFormat="1" ht="12.75" customHeight="1" x14ac:dyDescent="0.25">
      <c r="A390" s="2"/>
      <c r="B390" s="66" t="s">
        <v>664</v>
      </c>
      <c r="C390" s="59" t="s">
        <v>360</v>
      </c>
      <c r="D390" s="1" t="s">
        <v>1399</v>
      </c>
      <c r="E390" s="91"/>
      <c r="F390" s="92" t="s">
        <v>50</v>
      </c>
      <c r="G390" s="93">
        <f t="shared" si="26"/>
        <v>725</v>
      </c>
      <c r="H390" s="94">
        <f t="shared" si="27"/>
        <v>0</v>
      </c>
      <c r="I390" s="93">
        <v>725</v>
      </c>
      <c r="J390" s="95">
        <f t="shared" si="29"/>
        <v>0</v>
      </c>
      <c r="K390" s="96">
        <v>3.867</v>
      </c>
      <c r="L390" s="97">
        <f t="shared" si="28"/>
        <v>0</v>
      </c>
      <c r="M390" s="98" t="s">
        <v>1400</v>
      </c>
      <c r="N390" s="97" t="s">
        <v>1052</v>
      </c>
      <c r="O390" s="98">
        <v>73262000</v>
      </c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</row>
    <row r="391" spans="1:78" s="3" customFormat="1" ht="12.75" customHeight="1" x14ac:dyDescent="0.25">
      <c r="A391" s="2"/>
      <c r="B391" s="66" t="s">
        <v>664</v>
      </c>
      <c r="C391" s="59" t="s">
        <v>361</v>
      </c>
      <c r="D391" s="1" t="s">
        <v>1401</v>
      </c>
      <c r="E391" s="91"/>
      <c r="F391" s="92" t="s">
        <v>50</v>
      </c>
      <c r="G391" s="93">
        <f t="shared" si="26"/>
        <v>814</v>
      </c>
      <c r="H391" s="94">
        <f t="shared" si="27"/>
        <v>0</v>
      </c>
      <c r="I391" s="93">
        <v>814</v>
      </c>
      <c r="J391" s="95">
        <f t="shared" si="29"/>
        <v>0</v>
      </c>
      <c r="K391" s="96">
        <v>4.0599999999999996</v>
      </c>
      <c r="L391" s="97">
        <f t="shared" si="28"/>
        <v>0</v>
      </c>
      <c r="M391" s="98" t="s">
        <v>1402</v>
      </c>
      <c r="N391" s="97" t="s">
        <v>1052</v>
      </c>
      <c r="O391" s="98">
        <v>73262000</v>
      </c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</row>
    <row r="392" spans="1:78" s="3" customFormat="1" ht="12.75" customHeight="1" x14ac:dyDescent="0.25">
      <c r="A392" s="2"/>
      <c r="B392" s="66" t="s">
        <v>664</v>
      </c>
      <c r="C392" s="59" t="s">
        <v>362</v>
      </c>
      <c r="D392" s="1" t="s">
        <v>1403</v>
      </c>
      <c r="E392" s="91"/>
      <c r="F392" s="92" t="s">
        <v>50</v>
      </c>
      <c r="G392" s="93">
        <f t="shared" si="26"/>
        <v>852</v>
      </c>
      <c r="H392" s="94">
        <f t="shared" si="27"/>
        <v>0</v>
      </c>
      <c r="I392" s="93">
        <v>852</v>
      </c>
      <c r="J392" s="95">
        <f t="shared" si="29"/>
        <v>0</v>
      </c>
      <c r="K392" s="96">
        <v>4.2530000000000001</v>
      </c>
      <c r="L392" s="97">
        <f t="shared" si="28"/>
        <v>0</v>
      </c>
      <c r="M392" s="98" t="s">
        <v>1404</v>
      </c>
      <c r="N392" s="97" t="s">
        <v>1052</v>
      </c>
      <c r="O392" s="98">
        <v>73262000</v>
      </c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</row>
    <row r="393" spans="1:78" s="3" customFormat="1" ht="12.75" customHeight="1" x14ac:dyDescent="0.25">
      <c r="A393" s="2"/>
      <c r="B393" s="66" t="s">
        <v>664</v>
      </c>
      <c r="C393" s="59" t="s">
        <v>363</v>
      </c>
      <c r="D393" s="1" t="s">
        <v>1405</v>
      </c>
      <c r="E393" s="91"/>
      <c r="F393" s="92" t="s">
        <v>50</v>
      </c>
      <c r="G393" s="93">
        <f t="shared" si="26"/>
        <v>890</v>
      </c>
      <c r="H393" s="94">
        <f t="shared" si="27"/>
        <v>0</v>
      </c>
      <c r="I393" s="93">
        <v>890</v>
      </c>
      <c r="J393" s="95">
        <f t="shared" si="29"/>
        <v>0</v>
      </c>
      <c r="K393" s="96">
        <v>4.45</v>
      </c>
      <c r="L393" s="97">
        <f t="shared" si="28"/>
        <v>0</v>
      </c>
      <c r="M393" s="98" t="s">
        <v>1406</v>
      </c>
      <c r="N393" s="97" t="s">
        <v>1052</v>
      </c>
      <c r="O393" s="98">
        <v>73262000</v>
      </c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</row>
    <row r="394" spans="1:78" s="3" customFormat="1" ht="12.75" customHeight="1" x14ac:dyDescent="0.25">
      <c r="A394" s="2"/>
      <c r="B394" s="66" t="s">
        <v>664</v>
      </c>
      <c r="C394" s="59" t="s">
        <v>364</v>
      </c>
      <c r="D394" s="1" t="s">
        <v>1407</v>
      </c>
      <c r="E394" s="91"/>
      <c r="F394" s="92" t="s">
        <v>50</v>
      </c>
      <c r="G394" s="93">
        <f t="shared" si="26"/>
        <v>929</v>
      </c>
      <c r="H394" s="94">
        <f t="shared" si="27"/>
        <v>0</v>
      </c>
      <c r="I394" s="93">
        <v>929</v>
      </c>
      <c r="J394" s="95">
        <f t="shared" si="29"/>
        <v>0</v>
      </c>
      <c r="K394" s="96">
        <v>4.6399999999999997</v>
      </c>
      <c r="L394" s="97">
        <f t="shared" si="28"/>
        <v>0</v>
      </c>
      <c r="M394" s="98" t="s">
        <v>1408</v>
      </c>
      <c r="N394" s="97" t="s">
        <v>1052</v>
      </c>
      <c r="O394" s="98">
        <v>73262000</v>
      </c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</row>
    <row r="395" spans="1:78" s="3" customFormat="1" ht="12.75" customHeight="1" x14ac:dyDescent="0.25">
      <c r="A395" s="2"/>
      <c r="B395" s="66" t="s">
        <v>664</v>
      </c>
      <c r="C395" s="59" t="s">
        <v>365</v>
      </c>
      <c r="D395" s="1" t="s">
        <v>1409</v>
      </c>
      <c r="E395" s="91"/>
      <c r="F395" s="92" t="s">
        <v>50</v>
      </c>
      <c r="G395" s="93">
        <f t="shared" si="26"/>
        <v>966</v>
      </c>
      <c r="H395" s="94">
        <f t="shared" si="27"/>
        <v>0</v>
      </c>
      <c r="I395" s="93">
        <v>966</v>
      </c>
      <c r="J395" s="95">
        <f t="shared" si="29"/>
        <v>0</v>
      </c>
      <c r="K395" s="96">
        <v>4.8330000000000002</v>
      </c>
      <c r="L395" s="97">
        <f t="shared" si="28"/>
        <v>0</v>
      </c>
      <c r="M395" s="98" t="s">
        <v>1410</v>
      </c>
      <c r="N395" s="97">
        <v>2</v>
      </c>
      <c r="O395" s="98">
        <v>73262000</v>
      </c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</row>
    <row r="396" spans="1:78" s="3" customFormat="1" ht="12.75" customHeight="1" x14ac:dyDescent="0.25">
      <c r="A396" s="2"/>
      <c r="B396" s="66" t="s">
        <v>664</v>
      </c>
      <c r="C396" s="59" t="s">
        <v>366</v>
      </c>
      <c r="D396" s="1" t="s">
        <v>1411</v>
      </c>
      <c r="E396" s="91"/>
      <c r="F396" s="92" t="s">
        <v>50</v>
      </c>
      <c r="G396" s="93">
        <f t="shared" si="26"/>
        <v>1096</v>
      </c>
      <c r="H396" s="94">
        <f t="shared" si="27"/>
        <v>0</v>
      </c>
      <c r="I396" s="93">
        <v>1096</v>
      </c>
      <c r="J396" s="95">
        <f t="shared" si="29"/>
        <v>0</v>
      </c>
      <c r="K396" s="96">
        <v>5.0259999999999998</v>
      </c>
      <c r="L396" s="97">
        <f t="shared" si="28"/>
        <v>0</v>
      </c>
      <c r="M396" s="98" t="s">
        <v>1412</v>
      </c>
      <c r="N396" s="97" t="s">
        <v>1052</v>
      </c>
      <c r="O396" s="98">
        <v>73262000</v>
      </c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</row>
    <row r="397" spans="1:78" s="3" customFormat="1" ht="12.75" customHeight="1" x14ac:dyDescent="0.25">
      <c r="A397" s="2"/>
      <c r="B397" s="66" t="s">
        <v>664</v>
      </c>
      <c r="C397" s="59" t="s">
        <v>367</v>
      </c>
      <c r="D397" s="1" t="s">
        <v>1413</v>
      </c>
      <c r="E397" s="91"/>
      <c r="F397" s="92" t="s">
        <v>50</v>
      </c>
      <c r="G397" s="93">
        <f t="shared" si="26"/>
        <v>1107</v>
      </c>
      <c r="H397" s="94">
        <f t="shared" si="27"/>
        <v>0</v>
      </c>
      <c r="I397" s="93">
        <v>1107</v>
      </c>
      <c r="J397" s="95">
        <f t="shared" si="29"/>
        <v>0</v>
      </c>
      <c r="K397" s="96">
        <v>5.2190000000000003</v>
      </c>
      <c r="L397" s="97">
        <f t="shared" si="28"/>
        <v>0</v>
      </c>
      <c r="M397" s="98" t="s">
        <v>1414</v>
      </c>
      <c r="N397" s="97" t="s">
        <v>1052</v>
      </c>
      <c r="O397" s="98">
        <v>73262000</v>
      </c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  <c r="BZ397" s="2"/>
    </row>
    <row r="398" spans="1:78" s="3" customFormat="1" ht="12.75" customHeight="1" x14ac:dyDescent="0.25">
      <c r="A398" s="2"/>
      <c r="B398" s="66" t="s">
        <v>664</v>
      </c>
      <c r="C398" s="59" t="s">
        <v>368</v>
      </c>
      <c r="D398" s="1" t="s">
        <v>1415</v>
      </c>
      <c r="E398" s="91"/>
      <c r="F398" s="92" t="s">
        <v>50</v>
      </c>
      <c r="G398" s="93">
        <f t="shared" si="26"/>
        <v>1117</v>
      </c>
      <c r="H398" s="94">
        <f t="shared" si="27"/>
        <v>0</v>
      </c>
      <c r="I398" s="93">
        <v>1117</v>
      </c>
      <c r="J398" s="95">
        <f t="shared" si="29"/>
        <v>0</v>
      </c>
      <c r="K398" s="96">
        <v>5.4130000000000003</v>
      </c>
      <c r="L398" s="97">
        <f t="shared" si="28"/>
        <v>0</v>
      </c>
      <c r="M398" s="98" t="s">
        <v>1416</v>
      </c>
      <c r="N398" s="97" t="s">
        <v>1052</v>
      </c>
      <c r="O398" s="98">
        <v>73262000</v>
      </c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</row>
    <row r="399" spans="1:78" s="3" customFormat="1" ht="12.75" customHeight="1" x14ac:dyDescent="0.25">
      <c r="A399" s="2"/>
      <c r="B399" s="66" t="s">
        <v>664</v>
      </c>
      <c r="C399" s="59" t="s">
        <v>369</v>
      </c>
      <c r="D399" s="1" t="s">
        <v>1417</v>
      </c>
      <c r="E399" s="91"/>
      <c r="F399" s="92" t="s">
        <v>50</v>
      </c>
      <c r="G399" s="93">
        <f t="shared" si="26"/>
        <v>1117</v>
      </c>
      <c r="H399" s="94">
        <f t="shared" si="27"/>
        <v>0</v>
      </c>
      <c r="I399" s="93">
        <v>1117</v>
      </c>
      <c r="J399" s="95">
        <f t="shared" si="29"/>
        <v>0</v>
      </c>
      <c r="K399" s="96">
        <v>5.6070000000000002</v>
      </c>
      <c r="L399" s="97">
        <f t="shared" si="28"/>
        <v>0</v>
      </c>
      <c r="M399" s="98" t="s">
        <v>1418</v>
      </c>
      <c r="N399" s="97" t="s">
        <v>1052</v>
      </c>
      <c r="O399" s="98">
        <v>73262000</v>
      </c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</row>
    <row r="400" spans="1:78" s="3" customFormat="1" ht="12.75" customHeight="1" x14ac:dyDescent="0.25">
      <c r="A400" s="2"/>
      <c r="B400" s="66" t="s">
        <v>664</v>
      </c>
      <c r="C400" s="59" t="s">
        <v>370</v>
      </c>
      <c r="D400" s="1" t="s">
        <v>1419</v>
      </c>
      <c r="E400" s="91"/>
      <c r="F400" s="92" t="s">
        <v>50</v>
      </c>
      <c r="G400" s="93">
        <f t="shared" si="26"/>
        <v>884</v>
      </c>
      <c r="H400" s="94">
        <f t="shared" si="27"/>
        <v>0</v>
      </c>
      <c r="I400" s="93">
        <v>884</v>
      </c>
      <c r="J400" s="95">
        <f t="shared" si="29"/>
        <v>0</v>
      </c>
      <c r="K400" s="96">
        <v>4.3239999999999998</v>
      </c>
      <c r="L400" s="97">
        <f t="shared" si="28"/>
        <v>0</v>
      </c>
      <c r="M400" s="98" t="s">
        <v>1420</v>
      </c>
      <c r="N400" s="97" t="s">
        <v>1052</v>
      </c>
      <c r="O400" s="98">
        <v>73262000</v>
      </c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</row>
    <row r="401" spans="1:78" s="3" customFormat="1" ht="12.75" customHeight="1" x14ac:dyDescent="0.25">
      <c r="A401" s="2"/>
      <c r="B401" s="66" t="s">
        <v>664</v>
      </c>
      <c r="C401" s="59" t="s">
        <v>371</v>
      </c>
      <c r="D401" s="1" t="s">
        <v>1421</v>
      </c>
      <c r="E401" s="91"/>
      <c r="F401" s="92" t="s">
        <v>50</v>
      </c>
      <c r="G401" s="93">
        <f t="shared" si="26"/>
        <v>1096</v>
      </c>
      <c r="H401" s="94">
        <f t="shared" si="27"/>
        <v>0</v>
      </c>
      <c r="I401" s="93">
        <v>1096</v>
      </c>
      <c r="J401" s="95">
        <f t="shared" si="29"/>
        <v>0</v>
      </c>
      <c r="K401" s="96">
        <v>5.8</v>
      </c>
      <c r="L401" s="97">
        <f t="shared" si="28"/>
        <v>0</v>
      </c>
      <c r="M401" s="98" t="s">
        <v>1422</v>
      </c>
      <c r="N401" s="97" t="s">
        <v>1052</v>
      </c>
      <c r="O401" s="98">
        <v>73262000</v>
      </c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  <c r="BZ401" s="2"/>
    </row>
    <row r="402" spans="1:78" s="3" customFormat="1" ht="12.75" customHeight="1" x14ac:dyDescent="0.25">
      <c r="A402" s="2"/>
      <c r="B402" s="66" t="s">
        <v>664</v>
      </c>
      <c r="C402" s="59" t="s">
        <v>372</v>
      </c>
      <c r="D402" s="1" t="s">
        <v>1423</v>
      </c>
      <c r="E402" s="91"/>
      <c r="F402" s="92" t="s">
        <v>50</v>
      </c>
      <c r="G402" s="93">
        <f t="shared" si="26"/>
        <v>58</v>
      </c>
      <c r="H402" s="94">
        <f t="shared" si="27"/>
        <v>0</v>
      </c>
      <c r="I402" s="93">
        <v>58</v>
      </c>
      <c r="J402" s="95">
        <f t="shared" ref="J402:J433" si="30">G$15/100</f>
        <v>0</v>
      </c>
      <c r="K402" s="96">
        <v>0.222</v>
      </c>
      <c r="L402" s="97">
        <f t="shared" si="28"/>
        <v>0</v>
      </c>
      <c r="M402" s="98" t="s">
        <v>1424</v>
      </c>
      <c r="N402" s="97" t="s">
        <v>1052</v>
      </c>
      <c r="O402" s="98">
        <v>73262000</v>
      </c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  <c r="BZ402" s="2"/>
    </row>
    <row r="403" spans="1:78" s="3" customFormat="1" ht="12.75" customHeight="1" x14ac:dyDescent="0.25">
      <c r="A403" s="2"/>
      <c r="B403" s="66" t="s">
        <v>664</v>
      </c>
      <c r="C403" s="59" t="s">
        <v>373</v>
      </c>
      <c r="D403" s="1" t="s">
        <v>1425</v>
      </c>
      <c r="E403" s="91"/>
      <c r="F403" s="92" t="s">
        <v>50</v>
      </c>
      <c r="G403" s="93">
        <f t="shared" si="26"/>
        <v>65</v>
      </c>
      <c r="H403" s="94">
        <f t="shared" si="27"/>
        <v>0</v>
      </c>
      <c r="I403" s="93">
        <v>65</v>
      </c>
      <c r="J403" s="95">
        <f t="shared" si="30"/>
        <v>0</v>
      </c>
      <c r="K403" s="96">
        <v>0.27800000000000002</v>
      </c>
      <c r="L403" s="97">
        <f t="shared" si="28"/>
        <v>0</v>
      </c>
      <c r="M403" s="98" t="s">
        <v>1426</v>
      </c>
      <c r="N403" s="97" t="s">
        <v>1052</v>
      </c>
      <c r="O403" s="98">
        <v>73262000</v>
      </c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</row>
    <row r="404" spans="1:78" s="3" customFormat="1" ht="12.75" customHeight="1" x14ac:dyDescent="0.25">
      <c r="A404" s="2"/>
      <c r="B404" s="66" t="s">
        <v>664</v>
      </c>
      <c r="C404" s="59" t="s">
        <v>374</v>
      </c>
      <c r="D404" s="1" t="s">
        <v>1427</v>
      </c>
      <c r="E404" s="91"/>
      <c r="F404" s="92" t="s">
        <v>50</v>
      </c>
      <c r="G404" s="93">
        <f t="shared" si="26"/>
        <v>73</v>
      </c>
      <c r="H404" s="94">
        <f t="shared" si="27"/>
        <v>0</v>
      </c>
      <c r="I404" s="93">
        <v>73</v>
      </c>
      <c r="J404" s="95">
        <f t="shared" si="30"/>
        <v>0</v>
      </c>
      <c r="K404" s="96">
        <v>0.33300000000000002</v>
      </c>
      <c r="L404" s="97">
        <f t="shared" si="28"/>
        <v>0</v>
      </c>
      <c r="M404" s="98" t="s">
        <v>1428</v>
      </c>
      <c r="N404" s="97" t="s">
        <v>1052</v>
      </c>
      <c r="O404" s="98">
        <v>73262000</v>
      </c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  <c r="BZ404" s="2"/>
    </row>
    <row r="405" spans="1:78" s="3" customFormat="1" ht="12.75" customHeight="1" x14ac:dyDescent="0.25">
      <c r="A405" s="2"/>
      <c r="B405" s="66" t="s">
        <v>664</v>
      </c>
      <c r="C405" s="59" t="s">
        <v>375</v>
      </c>
      <c r="D405" s="1" t="s">
        <v>1429</v>
      </c>
      <c r="E405" s="91"/>
      <c r="F405" s="92" t="s">
        <v>50</v>
      </c>
      <c r="G405" s="93">
        <f t="shared" si="26"/>
        <v>90</v>
      </c>
      <c r="H405" s="94">
        <f t="shared" si="27"/>
        <v>0</v>
      </c>
      <c r="I405" s="93">
        <v>90</v>
      </c>
      <c r="J405" s="95">
        <f t="shared" si="30"/>
        <v>0</v>
      </c>
      <c r="K405" s="96">
        <v>0.44400000000000001</v>
      </c>
      <c r="L405" s="97">
        <f t="shared" si="28"/>
        <v>0</v>
      </c>
      <c r="M405" s="98" t="s">
        <v>1430</v>
      </c>
      <c r="N405" s="97" t="s">
        <v>1052</v>
      </c>
      <c r="O405" s="98">
        <v>73262000</v>
      </c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</row>
    <row r="406" spans="1:78" s="3" customFormat="1" ht="12.75" customHeight="1" x14ac:dyDescent="0.25">
      <c r="A406" s="2"/>
      <c r="B406" s="66" t="s">
        <v>664</v>
      </c>
      <c r="C406" s="59" t="s">
        <v>376</v>
      </c>
      <c r="D406" s="1" t="s">
        <v>1431</v>
      </c>
      <c r="E406" s="91"/>
      <c r="F406" s="92" t="s">
        <v>50</v>
      </c>
      <c r="G406" s="93">
        <f t="shared" si="26"/>
        <v>105</v>
      </c>
      <c r="H406" s="94">
        <f t="shared" si="27"/>
        <v>0</v>
      </c>
      <c r="I406" s="93">
        <v>105</v>
      </c>
      <c r="J406" s="95">
        <f t="shared" si="30"/>
        <v>0</v>
      </c>
      <c r="K406" s="96">
        <v>0.55600000000000005</v>
      </c>
      <c r="L406" s="97">
        <f t="shared" si="28"/>
        <v>0</v>
      </c>
      <c r="M406" s="98" t="s">
        <v>1432</v>
      </c>
      <c r="N406" s="97" t="s">
        <v>1052</v>
      </c>
      <c r="O406" s="98">
        <v>73262000</v>
      </c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  <c r="BZ406" s="2"/>
    </row>
    <row r="407" spans="1:78" s="3" customFormat="1" ht="12.75" customHeight="1" x14ac:dyDescent="0.25">
      <c r="A407" s="2"/>
      <c r="B407" s="66" t="s">
        <v>664</v>
      </c>
      <c r="C407" s="59" t="s">
        <v>377</v>
      </c>
      <c r="D407" s="1" t="s">
        <v>1433</v>
      </c>
      <c r="E407" s="91"/>
      <c r="F407" s="92" t="s">
        <v>50</v>
      </c>
      <c r="G407" s="93">
        <f t="shared" si="26"/>
        <v>121</v>
      </c>
      <c r="H407" s="94">
        <f t="shared" si="27"/>
        <v>0</v>
      </c>
      <c r="I407" s="93">
        <v>121</v>
      </c>
      <c r="J407" s="95">
        <f t="shared" si="30"/>
        <v>0</v>
      </c>
      <c r="K407" s="96">
        <v>0.66700000000000004</v>
      </c>
      <c r="L407" s="97">
        <f t="shared" si="28"/>
        <v>0</v>
      </c>
      <c r="M407" s="98" t="s">
        <v>1434</v>
      </c>
      <c r="N407" s="97" t="s">
        <v>1052</v>
      </c>
      <c r="O407" s="98">
        <v>73262000</v>
      </c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  <c r="BZ407" s="2"/>
    </row>
    <row r="408" spans="1:78" s="3" customFormat="1" ht="12.75" customHeight="1" x14ac:dyDescent="0.25">
      <c r="A408" s="2"/>
      <c r="B408" s="66" t="s">
        <v>664</v>
      </c>
      <c r="C408" s="59" t="s">
        <v>378</v>
      </c>
      <c r="D408" s="1" t="s">
        <v>1435</v>
      </c>
      <c r="E408" s="91"/>
      <c r="F408" s="92" t="s">
        <v>50</v>
      </c>
      <c r="G408" s="93">
        <f t="shared" si="26"/>
        <v>137</v>
      </c>
      <c r="H408" s="94">
        <f t="shared" si="27"/>
        <v>0</v>
      </c>
      <c r="I408" s="93">
        <v>137</v>
      </c>
      <c r="J408" s="95">
        <f t="shared" si="30"/>
        <v>0</v>
      </c>
      <c r="K408" s="96">
        <v>0.77700000000000002</v>
      </c>
      <c r="L408" s="97">
        <f t="shared" si="28"/>
        <v>0</v>
      </c>
      <c r="M408" s="98" t="s">
        <v>1436</v>
      </c>
      <c r="N408" s="97" t="s">
        <v>1052</v>
      </c>
      <c r="O408" s="98">
        <v>73262000</v>
      </c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</row>
    <row r="409" spans="1:78" s="3" customFormat="1" ht="12.75" customHeight="1" x14ac:dyDescent="0.25">
      <c r="A409" s="2"/>
      <c r="B409" s="66" t="s">
        <v>664</v>
      </c>
      <c r="C409" s="59" t="s">
        <v>379</v>
      </c>
      <c r="D409" s="1" t="s">
        <v>1437</v>
      </c>
      <c r="E409" s="91"/>
      <c r="F409" s="92" t="s">
        <v>50</v>
      </c>
      <c r="G409" s="93">
        <f t="shared" si="26"/>
        <v>154</v>
      </c>
      <c r="H409" s="94">
        <f t="shared" si="27"/>
        <v>0</v>
      </c>
      <c r="I409" s="93">
        <v>154</v>
      </c>
      <c r="J409" s="95">
        <f t="shared" si="30"/>
        <v>0</v>
      </c>
      <c r="K409" s="96">
        <v>0.88900000000000001</v>
      </c>
      <c r="L409" s="97">
        <f t="shared" si="28"/>
        <v>0</v>
      </c>
      <c r="M409" s="98" t="s">
        <v>1438</v>
      </c>
      <c r="N409" s="97" t="s">
        <v>1052</v>
      </c>
      <c r="O409" s="98">
        <v>73262000</v>
      </c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  <c r="BZ409" s="2"/>
    </row>
    <row r="410" spans="1:78" s="3" customFormat="1" ht="12.75" customHeight="1" x14ac:dyDescent="0.25">
      <c r="A410" s="2"/>
      <c r="B410" s="66" t="s">
        <v>664</v>
      </c>
      <c r="C410" s="59" t="s">
        <v>380</v>
      </c>
      <c r="D410" s="1" t="s">
        <v>1439</v>
      </c>
      <c r="E410" s="91"/>
      <c r="F410" s="92" t="s">
        <v>50</v>
      </c>
      <c r="G410" s="93">
        <f t="shared" si="26"/>
        <v>170</v>
      </c>
      <c r="H410" s="94">
        <f t="shared" si="27"/>
        <v>0</v>
      </c>
      <c r="I410" s="93">
        <v>170</v>
      </c>
      <c r="J410" s="95">
        <f t="shared" si="30"/>
        <v>0</v>
      </c>
      <c r="K410" s="96">
        <v>0.999</v>
      </c>
      <c r="L410" s="97">
        <f t="shared" si="28"/>
        <v>0</v>
      </c>
      <c r="M410" s="98" t="s">
        <v>1440</v>
      </c>
      <c r="N410" s="97" t="s">
        <v>1052</v>
      </c>
      <c r="O410" s="98">
        <v>73262000</v>
      </c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  <c r="BZ410" s="2"/>
    </row>
    <row r="411" spans="1:78" s="3" customFormat="1" ht="12.75" customHeight="1" x14ac:dyDescent="0.25">
      <c r="A411" s="2"/>
      <c r="B411" s="66" t="s">
        <v>664</v>
      </c>
      <c r="C411" s="59" t="s">
        <v>381</v>
      </c>
      <c r="D411" s="1" t="s">
        <v>1441</v>
      </c>
      <c r="E411" s="91"/>
      <c r="F411" s="92" t="s">
        <v>50</v>
      </c>
      <c r="G411" s="93">
        <f t="shared" si="26"/>
        <v>187</v>
      </c>
      <c r="H411" s="94">
        <f t="shared" si="27"/>
        <v>0</v>
      </c>
      <c r="I411" s="93">
        <v>187</v>
      </c>
      <c r="J411" s="95">
        <f t="shared" si="30"/>
        <v>0</v>
      </c>
      <c r="K411" s="96">
        <v>1.111</v>
      </c>
      <c r="L411" s="97">
        <f t="shared" si="28"/>
        <v>0</v>
      </c>
      <c r="M411" s="98" t="s">
        <v>1442</v>
      </c>
      <c r="N411" s="97" t="s">
        <v>1052</v>
      </c>
      <c r="O411" s="98">
        <v>73262000</v>
      </c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</row>
    <row r="412" spans="1:78" s="3" customFormat="1" ht="12.75" customHeight="1" x14ac:dyDescent="0.25">
      <c r="A412" s="2"/>
      <c r="B412" s="66" t="s">
        <v>664</v>
      </c>
      <c r="C412" s="59" t="s">
        <v>382</v>
      </c>
      <c r="D412" s="1" t="s">
        <v>1443</v>
      </c>
      <c r="E412" s="91"/>
      <c r="F412" s="92" t="s">
        <v>50</v>
      </c>
      <c r="G412" s="93">
        <f t="shared" si="26"/>
        <v>203</v>
      </c>
      <c r="H412" s="94">
        <f t="shared" si="27"/>
        <v>0</v>
      </c>
      <c r="I412" s="93">
        <v>203</v>
      </c>
      <c r="J412" s="95">
        <f t="shared" si="30"/>
        <v>0</v>
      </c>
      <c r="K412" s="96">
        <v>1.222</v>
      </c>
      <c r="L412" s="97">
        <f t="shared" si="28"/>
        <v>0</v>
      </c>
      <c r="M412" s="98" t="s">
        <v>1444</v>
      </c>
      <c r="N412" s="97" t="s">
        <v>1052</v>
      </c>
      <c r="O412" s="98">
        <v>73262000</v>
      </c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  <c r="BY412" s="2"/>
      <c r="BZ412" s="2"/>
    </row>
    <row r="413" spans="1:78" s="3" customFormat="1" ht="12.75" customHeight="1" x14ac:dyDescent="0.25">
      <c r="A413" s="2"/>
      <c r="B413" s="66" t="s">
        <v>664</v>
      </c>
      <c r="C413" s="59" t="s">
        <v>383</v>
      </c>
      <c r="D413" s="1" t="s">
        <v>1445</v>
      </c>
      <c r="E413" s="91"/>
      <c r="F413" s="92" t="s">
        <v>50</v>
      </c>
      <c r="G413" s="93">
        <f t="shared" si="26"/>
        <v>267</v>
      </c>
      <c r="H413" s="94">
        <f t="shared" si="27"/>
        <v>0</v>
      </c>
      <c r="I413" s="93">
        <v>267</v>
      </c>
      <c r="J413" s="95">
        <f t="shared" si="30"/>
        <v>0</v>
      </c>
      <c r="K413" s="96">
        <v>1.6890000000000001</v>
      </c>
      <c r="L413" s="97">
        <f t="shared" si="28"/>
        <v>0</v>
      </c>
      <c r="M413" s="98" t="s">
        <v>1446</v>
      </c>
      <c r="N413" s="97" t="s">
        <v>1052</v>
      </c>
      <c r="O413" s="98">
        <v>73262000</v>
      </c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  <c r="BY413" s="2"/>
      <c r="BZ413" s="2"/>
    </row>
    <row r="414" spans="1:78" s="3" customFormat="1" ht="12.75" customHeight="1" x14ac:dyDescent="0.25">
      <c r="A414" s="2"/>
      <c r="B414" s="66" t="s">
        <v>664</v>
      </c>
      <c r="C414" s="59" t="s">
        <v>384</v>
      </c>
      <c r="D414" s="1" t="s">
        <v>1447</v>
      </c>
      <c r="E414" s="91"/>
      <c r="F414" s="92" t="s">
        <v>50</v>
      </c>
      <c r="G414" s="93">
        <f t="shared" ref="G414:G487" si="31">I414*(1-J414)</f>
        <v>288</v>
      </c>
      <c r="H414" s="94">
        <f t="shared" ref="H414:H487" si="32">E414*G414</f>
        <v>0</v>
      </c>
      <c r="I414" s="93">
        <v>288</v>
      </c>
      <c r="J414" s="95">
        <f t="shared" si="30"/>
        <v>0</v>
      </c>
      <c r="K414" s="96">
        <v>1.83</v>
      </c>
      <c r="L414" s="97">
        <f t="shared" ref="L414:L487" si="33">E414*K414</f>
        <v>0</v>
      </c>
      <c r="M414" s="98" t="s">
        <v>1448</v>
      </c>
      <c r="N414" s="97" t="s">
        <v>1052</v>
      </c>
      <c r="O414" s="98">
        <v>73262000</v>
      </c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</row>
    <row r="415" spans="1:78" s="3" customFormat="1" ht="12.75" customHeight="1" x14ac:dyDescent="0.25">
      <c r="A415" s="2"/>
      <c r="B415" s="66" t="s">
        <v>664</v>
      </c>
      <c r="C415" s="59" t="s">
        <v>385</v>
      </c>
      <c r="D415" s="1" t="s">
        <v>1449</v>
      </c>
      <c r="E415" s="91"/>
      <c r="F415" s="92" t="s">
        <v>50</v>
      </c>
      <c r="G415" s="93">
        <f t="shared" si="31"/>
        <v>308</v>
      </c>
      <c r="H415" s="94">
        <f t="shared" si="32"/>
        <v>0</v>
      </c>
      <c r="I415" s="93">
        <v>308</v>
      </c>
      <c r="J415" s="95">
        <f t="shared" si="30"/>
        <v>0</v>
      </c>
      <c r="K415" s="96">
        <v>1.972</v>
      </c>
      <c r="L415" s="97">
        <f t="shared" si="33"/>
        <v>0</v>
      </c>
      <c r="M415" s="98" t="s">
        <v>1450</v>
      </c>
      <c r="N415" s="97" t="s">
        <v>1052</v>
      </c>
      <c r="O415" s="98">
        <v>73262000</v>
      </c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</row>
    <row r="416" spans="1:78" s="3" customFormat="1" ht="12.75" customHeight="1" x14ac:dyDescent="0.25">
      <c r="A416" s="2"/>
      <c r="B416" s="66" t="s">
        <v>664</v>
      </c>
      <c r="C416" s="59" t="s">
        <v>386</v>
      </c>
      <c r="D416" s="1" t="s">
        <v>1451</v>
      </c>
      <c r="E416" s="91"/>
      <c r="F416" s="92" t="s">
        <v>50</v>
      </c>
      <c r="G416" s="93">
        <f t="shared" si="31"/>
        <v>329</v>
      </c>
      <c r="H416" s="94">
        <f t="shared" si="32"/>
        <v>0</v>
      </c>
      <c r="I416" s="93">
        <v>329</v>
      </c>
      <c r="J416" s="95">
        <f t="shared" si="30"/>
        <v>0</v>
      </c>
      <c r="K416" s="96">
        <v>2.1120000000000001</v>
      </c>
      <c r="L416" s="97">
        <f t="shared" si="33"/>
        <v>0</v>
      </c>
      <c r="M416" s="98" t="s">
        <v>1452</v>
      </c>
      <c r="N416" s="97" t="s">
        <v>1052</v>
      </c>
      <c r="O416" s="98">
        <v>73262000</v>
      </c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</row>
    <row r="417" spans="1:78" s="3" customFormat="1" ht="12.75" customHeight="1" x14ac:dyDescent="0.25">
      <c r="A417" s="2"/>
      <c r="B417" s="66" t="s">
        <v>664</v>
      </c>
      <c r="C417" s="59" t="s">
        <v>387</v>
      </c>
      <c r="D417" s="1" t="s">
        <v>1453</v>
      </c>
      <c r="E417" s="91"/>
      <c r="F417" s="92" t="s">
        <v>50</v>
      </c>
      <c r="G417" s="93">
        <f t="shared" si="31"/>
        <v>394</v>
      </c>
      <c r="H417" s="94">
        <f t="shared" si="32"/>
        <v>0</v>
      </c>
      <c r="I417" s="93">
        <v>394</v>
      </c>
      <c r="J417" s="95">
        <f t="shared" si="30"/>
        <v>0</v>
      </c>
      <c r="K417" s="96">
        <v>2.2250000000000001</v>
      </c>
      <c r="L417" s="97">
        <f t="shared" si="33"/>
        <v>0</v>
      </c>
      <c r="M417" s="98" t="s">
        <v>1454</v>
      </c>
      <c r="N417" s="97" t="s">
        <v>1052</v>
      </c>
      <c r="O417" s="98">
        <v>73262000</v>
      </c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</row>
    <row r="418" spans="1:78" s="3" customFormat="1" ht="12.75" customHeight="1" x14ac:dyDescent="0.25">
      <c r="A418" s="2"/>
      <c r="B418" s="66" t="s">
        <v>664</v>
      </c>
      <c r="C418" s="59" t="s">
        <v>388</v>
      </c>
      <c r="D418" s="1" t="s">
        <v>1455</v>
      </c>
      <c r="E418" s="91"/>
      <c r="F418" s="92" t="s">
        <v>50</v>
      </c>
      <c r="G418" s="93">
        <f t="shared" si="31"/>
        <v>404</v>
      </c>
      <c r="H418" s="94">
        <f t="shared" si="32"/>
        <v>0</v>
      </c>
      <c r="I418" s="93">
        <v>404</v>
      </c>
      <c r="J418" s="95">
        <f t="shared" si="30"/>
        <v>0</v>
      </c>
      <c r="K418" s="96">
        <v>2.3969999999999998</v>
      </c>
      <c r="L418" s="97">
        <f t="shared" si="33"/>
        <v>0</v>
      </c>
      <c r="M418" s="98" t="s">
        <v>1456</v>
      </c>
      <c r="N418" s="97" t="s">
        <v>1052</v>
      </c>
      <c r="O418" s="98">
        <v>73262000</v>
      </c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</row>
    <row r="419" spans="1:78" s="3" customFormat="1" ht="12.75" customHeight="1" x14ac:dyDescent="0.25">
      <c r="A419" s="2"/>
      <c r="B419" s="66" t="s">
        <v>664</v>
      </c>
      <c r="C419" s="59" t="s">
        <v>389</v>
      </c>
      <c r="D419" s="1" t="s">
        <v>1457</v>
      </c>
      <c r="E419" s="91"/>
      <c r="F419" s="92" t="s">
        <v>50</v>
      </c>
      <c r="G419" s="93">
        <f t="shared" si="31"/>
        <v>415</v>
      </c>
      <c r="H419" s="94">
        <f t="shared" si="32"/>
        <v>0</v>
      </c>
      <c r="I419" s="93">
        <v>415</v>
      </c>
      <c r="J419" s="95">
        <f t="shared" si="30"/>
        <v>0</v>
      </c>
      <c r="K419" s="96">
        <v>2.5350000000000001</v>
      </c>
      <c r="L419" s="97">
        <f t="shared" si="33"/>
        <v>0</v>
      </c>
      <c r="M419" s="98" t="s">
        <v>1458</v>
      </c>
      <c r="N419" s="97" t="s">
        <v>1052</v>
      </c>
      <c r="O419" s="98">
        <v>73262000</v>
      </c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</row>
    <row r="420" spans="1:78" s="3" customFormat="1" ht="12.75" customHeight="1" x14ac:dyDescent="0.25">
      <c r="A420" s="2"/>
      <c r="B420" s="66" t="s">
        <v>664</v>
      </c>
      <c r="C420" s="59" t="s">
        <v>390</v>
      </c>
      <c r="D420" s="1" t="s">
        <v>1459</v>
      </c>
      <c r="E420" s="91"/>
      <c r="F420" s="92" t="s">
        <v>50</v>
      </c>
      <c r="G420" s="93">
        <f t="shared" si="31"/>
        <v>415</v>
      </c>
      <c r="H420" s="94">
        <f t="shared" si="32"/>
        <v>0</v>
      </c>
      <c r="I420" s="93">
        <v>415</v>
      </c>
      <c r="J420" s="95">
        <f t="shared" si="30"/>
        <v>0</v>
      </c>
      <c r="K420" s="96">
        <v>2.6760000000000002</v>
      </c>
      <c r="L420" s="97">
        <f t="shared" si="33"/>
        <v>0</v>
      </c>
      <c r="M420" s="98" t="s">
        <v>1460</v>
      </c>
      <c r="N420" s="97" t="s">
        <v>1052</v>
      </c>
      <c r="O420" s="98">
        <v>73262000</v>
      </c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  <c r="BZ420" s="2"/>
    </row>
    <row r="421" spans="1:78" s="3" customFormat="1" ht="12.75" customHeight="1" x14ac:dyDescent="0.25">
      <c r="A421" s="2"/>
      <c r="B421" s="66" t="s">
        <v>664</v>
      </c>
      <c r="C421" s="59" t="s">
        <v>391</v>
      </c>
      <c r="D421" s="1" t="s">
        <v>1461</v>
      </c>
      <c r="E421" s="91"/>
      <c r="F421" s="92" t="s">
        <v>50</v>
      </c>
      <c r="G421" s="93">
        <f t="shared" si="31"/>
        <v>394</v>
      </c>
      <c r="H421" s="94">
        <f t="shared" si="32"/>
        <v>0</v>
      </c>
      <c r="I421" s="93">
        <v>394</v>
      </c>
      <c r="J421" s="95">
        <f t="shared" si="30"/>
        <v>0</v>
      </c>
      <c r="K421" s="96">
        <v>2.8170000000000002</v>
      </c>
      <c r="L421" s="97">
        <f t="shared" si="33"/>
        <v>0</v>
      </c>
      <c r="M421" s="98" t="s">
        <v>1462</v>
      </c>
      <c r="N421" s="97" t="s">
        <v>1052</v>
      </c>
      <c r="O421" s="98">
        <v>73262000</v>
      </c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  <c r="BZ421" s="2"/>
    </row>
    <row r="422" spans="1:78" s="3" customFormat="1" ht="12.75" customHeight="1" x14ac:dyDescent="0.25">
      <c r="A422" s="2"/>
      <c r="B422" s="66" t="s">
        <v>664</v>
      </c>
      <c r="C422" s="59" t="s">
        <v>392</v>
      </c>
      <c r="D422" s="1" t="s">
        <v>1463</v>
      </c>
      <c r="E422" s="91"/>
      <c r="F422" s="92" t="s">
        <v>50</v>
      </c>
      <c r="G422" s="93">
        <f t="shared" si="31"/>
        <v>453</v>
      </c>
      <c r="H422" s="94">
        <f t="shared" si="32"/>
        <v>0</v>
      </c>
      <c r="I422" s="93">
        <v>453</v>
      </c>
      <c r="J422" s="95">
        <f t="shared" si="30"/>
        <v>0</v>
      </c>
      <c r="K422" s="96">
        <v>2.9569999999999999</v>
      </c>
      <c r="L422" s="97">
        <f t="shared" si="33"/>
        <v>0</v>
      </c>
      <c r="M422" s="98" t="s">
        <v>1464</v>
      </c>
      <c r="N422" s="97" t="s">
        <v>1052</v>
      </c>
      <c r="O422" s="98">
        <v>73262000</v>
      </c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</row>
    <row r="423" spans="1:78" s="3" customFormat="1" ht="12.75" customHeight="1" x14ac:dyDescent="0.25">
      <c r="A423" s="2"/>
      <c r="B423" s="66" t="s">
        <v>664</v>
      </c>
      <c r="C423" s="59" t="s">
        <v>393</v>
      </c>
      <c r="D423" s="1" t="s">
        <v>1465</v>
      </c>
      <c r="E423" s="91"/>
      <c r="F423" s="92" t="s">
        <v>50</v>
      </c>
      <c r="G423" s="93">
        <f t="shared" si="31"/>
        <v>472</v>
      </c>
      <c r="H423" s="94">
        <f t="shared" si="32"/>
        <v>0</v>
      </c>
      <c r="I423" s="93">
        <v>472</v>
      </c>
      <c r="J423" s="95">
        <f t="shared" si="30"/>
        <v>0</v>
      </c>
      <c r="K423" s="96">
        <v>3.0979999999999999</v>
      </c>
      <c r="L423" s="97">
        <f t="shared" si="33"/>
        <v>0</v>
      </c>
      <c r="M423" s="98" t="s">
        <v>1466</v>
      </c>
      <c r="N423" s="97" t="s">
        <v>1052</v>
      </c>
      <c r="O423" s="98">
        <v>73262000</v>
      </c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</row>
    <row r="424" spans="1:78" s="3" customFormat="1" ht="12.75" customHeight="1" x14ac:dyDescent="0.25">
      <c r="A424" s="2"/>
      <c r="B424" s="66" t="s">
        <v>664</v>
      </c>
      <c r="C424" s="59" t="s">
        <v>394</v>
      </c>
      <c r="D424" s="1" t="s">
        <v>1467</v>
      </c>
      <c r="E424" s="91"/>
      <c r="F424" s="92" t="s">
        <v>50</v>
      </c>
      <c r="G424" s="93">
        <f t="shared" si="31"/>
        <v>493</v>
      </c>
      <c r="H424" s="94">
        <f t="shared" si="32"/>
        <v>0</v>
      </c>
      <c r="I424" s="93">
        <v>493</v>
      </c>
      <c r="J424" s="95">
        <f t="shared" si="30"/>
        <v>0</v>
      </c>
      <c r="K424" s="96">
        <v>3.2389999999999999</v>
      </c>
      <c r="L424" s="97">
        <f t="shared" si="33"/>
        <v>0</v>
      </c>
      <c r="M424" s="98" t="s">
        <v>1468</v>
      </c>
      <c r="N424" s="97" t="s">
        <v>1052</v>
      </c>
      <c r="O424" s="98">
        <v>73262000</v>
      </c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</row>
    <row r="425" spans="1:78" s="3" customFormat="1" ht="12.75" customHeight="1" x14ac:dyDescent="0.25">
      <c r="A425" s="2"/>
      <c r="B425" s="66" t="s">
        <v>664</v>
      </c>
      <c r="C425" s="59" t="s">
        <v>395</v>
      </c>
      <c r="D425" s="1" t="s">
        <v>1469</v>
      </c>
      <c r="E425" s="91"/>
      <c r="F425" s="92" t="s">
        <v>50</v>
      </c>
      <c r="G425" s="93">
        <f t="shared" si="31"/>
        <v>513</v>
      </c>
      <c r="H425" s="94">
        <f t="shared" si="32"/>
        <v>0</v>
      </c>
      <c r="I425" s="93">
        <v>513</v>
      </c>
      <c r="J425" s="95">
        <f t="shared" si="30"/>
        <v>0</v>
      </c>
      <c r="K425" s="96">
        <v>3.379</v>
      </c>
      <c r="L425" s="97">
        <f t="shared" si="33"/>
        <v>0</v>
      </c>
      <c r="M425" s="98" t="s">
        <v>1470</v>
      </c>
      <c r="N425" s="97" t="s">
        <v>1052</v>
      </c>
      <c r="O425" s="98">
        <v>73262000</v>
      </c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</row>
    <row r="426" spans="1:78" s="3" customFormat="1" ht="12.75" customHeight="1" x14ac:dyDescent="0.25">
      <c r="A426" s="2"/>
      <c r="B426" s="66" t="s">
        <v>664</v>
      </c>
      <c r="C426" s="59" t="s">
        <v>396</v>
      </c>
      <c r="D426" s="1" t="s">
        <v>1471</v>
      </c>
      <c r="E426" s="91"/>
      <c r="F426" s="92" t="s">
        <v>50</v>
      </c>
      <c r="G426" s="93">
        <f t="shared" si="31"/>
        <v>534</v>
      </c>
      <c r="H426" s="94">
        <f t="shared" si="32"/>
        <v>0</v>
      </c>
      <c r="I426" s="93">
        <v>534</v>
      </c>
      <c r="J426" s="95">
        <f t="shared" si="30"/>
        <v>0</v>
      </c>
      <c r="K426" s="96">
        <v>3.5209999999999999</v>
      </c>
      <c r="L426" s="97">
        <f t="shared" si="33"/>
        <v>0</v>
      </c>
      <c r="M426" s="98" t="s">
        <v>1472</v>
      </c>
      <c r="N426" s="97" t="s">
        <v>1052</v>
      </c>
      <c r="O426" s="98">
        <v>73262000</v>
      </c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  <c r="BZ426" s="2"/>
    </row>
    <row r="427" spans="1:78" s="3" customFormat="1" ht="12.75" customHeight="1" x14ac:dyDescent="0.25">
      <c r="A427" s="2"/>
      <c r="B427" s="66" t="s">
        <v>664</v>
      </c>
      <c r="C427" s="59" t="s">
        <v>397</v>
      </c>
      <c r="D427" s="1" t="s">
        <v>1473</v>
      </c>
      <c r="E427" s="91"/>
      <c r="F427" s="92" t="s">
        <v>50</v>
      </c>
      <c r="G427" s="93">
        <f t="shared" si="31"/>
        <v>596</v>
      </c>
      <c r="H427" s="94">
        <f t="shared" si="32"/>
        <v>0</v>
      </c>
      <c r="I427" s="93">
        <v>596</v>
      </c>
      <c r="J427" s="95">
        <f t="shared" si="30"/>
        <v>0</v>
      </c>
      <c r="K427" s="96">
        <v>3.661</v>
      </c>
      <c r="L427" s="97">
        <f t="shared" si="33"/>
        <v>0</v>
      </c>
      <c r="M427" s="98" t="s">
        <v>1474</v>
      </c>
      <c r="N427" s="97" t="s">
        <v>1052</v>
      </c>
      <c r="O427" s="98">
        <v>73262000</v>
      </c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</row>
    <row r="428" spans="1:78" s="3" customFormat="1" ht="12.75" customHeight="1" x14ac:dyDescent="0.25">
      <c r="A428" s="2"/>
      <c r="B428" s="66" t="s">
        <v>664</v>
      </c>
      <c r="C428" s="59" t="s">
        <v>398</v>
      </c>
      <c r="D428" s="1" t="s">
        <v>1475</v>
      </c>
      <c r="E428" s="91"/>
      <c r="F428" s="92" t="s">
        <v>50</v>
      </c>
      <c r="G428" s="93">
        <f t="shared" si="31"/>
        <v>606</v>
      </c>
      <c r="H428" s="94">
        <f t="shared" si="32"/>
        <v>0</v>
      </c>
      <c r="I428" s="93">
        <v>606</v>
      </c>
      <c r="J428" s="95">
        <f t="shared" si="30"/>
        <v>0</v>
      </c>
      <c r="K428" s="96">
        <v>3.802</v>
      </c>
      <c r="L428" s="97">
        <f t="shared" si="33"/>
        <v>0</v>
      </c>
      <c r="M428" s="98" t="s">
        <v>1476</v>
      </c>
      <c r="N428" s="97" t="s">
        <v>1052</v>
      </c>
      <c r="O428" s="98">
        <v>73262000</v>
      </c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  <c r="BZ428" s="2"/>
    </row>
    <row r="429" spans="1:78" s="3" customFormat="1" ht="12.75" customHeight="1" x14ac:dyDescent="0.25">
      <c r="A429" s="2"/>
      <c r="B429" s="66" t="s">
        <v>664</v>
      </c>
      <c r="C429" s="59" t="s">
        <v>399</v>
      </c>
      <c r="D429" s="1" t="s">
        <v>1477</v>
      </c>
      <c r="E429" s="91"/>
      <c r="F429" s="92" t="s">
        <v>50</v>
      </c>
      <c r="G429" s="93">
        <f t="shared" si="31"/>
        <v>616</v>
      </c>
      <c r="H429" s="94">
        <f t="shared" si="32"/>
        <v>0</v>
      </c>
      <c r="I429" s="93">
        <v>616</v>
      </c>
      <c r="J429" s="95">
        <f t="shared" si="30"/>
        <v>0</v>
      </c>
      <c r="K429" s="96">
        <v>3.9430000000000001</v>
      </c>
      <c r="L429" s="97">
        <f t="shared" si="33"/>
        <v>0</v>
      </c>
      <c r="M429" s="98" t="s">
        <v>1478</v>
      </c>
      <c r="N429" s="97" t="s">
        <v>1052</v>
      </c>
      <c r="O429" s="98">
        <v>73262000</v>
      </c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  <c r="BZ429" s="2"/>
    </row>
    <row r="430" spans="1:78" s="3" customFormat="1" ht="12.75" customHeight="1" x14ac:dyDescent="0.25">
      <c r="A430" s="2"/>
      <c r="B430" s="66" t="s">
        <v>664</v>
      </c>
      <c r="C430" s="59" t="s">
        <v>400</v>
      </c>
      <c r="D430" s="1" t="s">
        <v>1479</v>
      </c>
      <c r="E430" s="91"/>
      <c r="F430" s="92" t="s">
        <v>50</v>
      </c>
      <c r="G430" s="93">
        <f t="shared" si="31"/>
        <v>616</v>
      </c>
      <c r="H430" s="94">
        <f t="shared" si="32"/>
        <v>0</v>
      </c>
      <c r="I430" s="93">
        <v>616</v>
      </c>
      <c r="J430" s="95">
        <f t="shared" si="30"/>
        <v>0</v>
      </c>
      <c r="K430" s="96">
        <v>4.0839999999999996</v>
      </c>
      <c r="L430" s="97">
        <f t="shared" si="33"/>
        <v>0</v>
      </c>
      <c r="M430" s="98" t="s">
        <v>1480</v>
      </c>
      <c r="N430" s="97" t="s">
        <v>1052</v>
      </c>
      <c r="O430" s="98">
        <v>73262000</v>
      </c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  <c r="BZ430" s="2"/>
    </row>
    <row r="431" spans="1:78" s="3" customFormat="1" ht="12.75" customHeight="1" x14ac:dyDescent="0.25">
      <c r="A431" s="2"/>
      <c r="B431" s="66" t="s">
        <v>664</v>
      </c>
      <c r="C431" s="59" t="s">
        <v>401</v>
      </c>
      <c r="D431" s="1" t="s">
        <v>1481</v>
      </c>
      <c r="E431" s="91"/>
      <c r="F431" s="92" t="s">
        <v>50</v>
      </c>
      <c r="G431" s="93">
        <f t="shared" si="31"/>
        <v>482</v>
      </c>
      <c r="H431" s="94">
        <f t="shared" si="32"/>
        <v>0</v>
      </c>
      <c r="I431" s="93">
        <v>482</v>
      </c>
      <c r="J431" s="95">
        <f t="shared" si="30"/>
        <v>0</v>
      </c>
      <c r="K431" s="96">
        <v>3.3330000000000002</v>
      </c>
      <c r="L431" s="97">
        <f t="shared" si="33"/>
        <v>0</v>
      </c>
      <c r="M431" s="98" t="s">
        <v>1482</v>
      </c>
      <c r="N431" s="97" t="s">
        <v>1052</v>
      </c>
      <c r="O431" s="98">
        <v>73262000</v>
      </c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  <c r="BZ431" s="2"/>
    </row>
    <row r="432" spans="1:78" s="3" customFormat="1" ht="12.75" customHeight="1" x14ac:dyDescent="0.25">
      <c r="A432" s="2"/>
      <c r="B432" s="66" t="s">
        <v>664</v>
      </c>
      <c r="C432" s="59" t="s">
        <v>402</v>
      </c>
      <c r="D432" s="1" t="s">
        <v>1483</v>
      </c>
      <c r="E432" s="91"/>
      <c r="F432" s="92" t="s">
        <v>50</v>
      </c>
      <c r="G432" s="93">
        <f t="shared" si="31"/>
        <v>596</v>
      </c>
      <c r="H432" s="94">
        <f t="shared" si="32"/>
        <v>0</v>
      </c>
      <c r="I432" s="93">
        <v>596</v>
      </c>
      <c r="J432" s="95">
        <f t="shared" si="30"/>
        <v>0</v>
      </c>
      <c r="K432" s="96">
        <v>4.2249999999999996</v>
      </c>
      <c r="L432" s="97">
        <f t="shared" si="33"/>
        <v>0</v>
      </c>
      <c r="M432" s="98" t="s">
        <v>1484</v>
      </c>
      <c r="N432" s="97" t="s">
        <v>1052</v>
      </c>
      <c r="O432" s="98">
        <v>73262000</v>
      </c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  <c r="BZ432" s="2"/>
    </row>
    <row r="433" spans="1:78" s="3" customFormat="1" ht="12.75" customHeight="1" x14ac:dyDescent="0.25">
      <c r="A433" s="2"/>
      <c r="B433" s="66" t="s">
        <v>664</v>
      </c>
      <c r="C433" s="59" t="s">
        <v>403</v>
      </c>
      <c r="D433" s="1" t="s">
        <v>1485</v>
      </c>
      <c r="E433" s="91"/>
      <c r="F433" s="92" t="s">
        <v>50</v>
      </c>
      <c r="G433" s="93">
        <f t="shared" si="31"/>
        <v>1190</v>
      </c>
      <c r="H433" s="94">
        <f t="shared" si="32"/>
        <v>0</v>
      </c>
      <c r="I433" s="93">
        <v>1190</v>
      </c>
      <c r="J433" s="95">
        <f t="shared" si="30"/>
        <v>0</v>
      </c>
      <c r="K433" s="96">
        <v>8.4499999999999993</v>
      </c>
      <c r="L433" s="97">
        <f t="shared" si="33"/>
        <v>0</v>
      </c>
      <c r="M433" s="98" t="s">
        <v>1486</v>
      </c>
      <c r="N433" s="97" t="s">
        <v>1052</v>
      </c>
      <c r="O433" s="98">
        <v>73262000</v>
      </c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</row>
    <row r="434" spans="1:78" s="3" customFormat="1" ht="12.75" customHeight="1" x14ac:dyDescent="0.25">
      <c r="A434" s="2"/>
      <c r="B434" s="66" t="s">
        <v>664</v>
      </c>
      <c r="C434" s="59" t="s">
        <v>404</v>
      </c>
      <c r="D434" s="1" t="s">
        <v>1487</v>
      </c>
      <c r="E434" s="91"/>
      <c r="F434" s="92" t="s">
        <v>50</v>
      </c>
      <c r="G434" s="93">
        <f t="shared" si="31"/>
        <v>67</v>
      </c>
      <c r="H434" s="94">
        <f t="shared" si="32"/>
        <v>0</v>
      </c>
      <c r="I434" s="93">
        <v>67</v>
      </c>
      <c r="J434" s="95">
        <f>H$15/100</f>
        <v>0</v>
      </c>
      <c r="K434" s="96">
        <v>0.23799999999999999</v>
      </c>
      <c r="L434" s="97">
        <f t="shared" si="33"/>
        <v>0</v>
      </c>
      <c r="M434" s="98" t="s">
        <v>1488</v>
      </c>
      <c r="N434" s="97" t="s">
        <v>1052</v>
      </c>
      <c r="O434" s="98">
        <v>73262000</v>
      </c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  <c r="BZ434" s="2"/>
    </row>
    <row r="435" spans="1:78" s="3" customFormat="1" ht="12.75" customHeight="1" x14ac:dyDescent="0.25">
      <c r="A435" s="2"/>
      <c r="B435" s="66" t="s">
        <v>664</v>
      </c>
      <c r="C435" s="59" t="s">
        <v>405</v>
      </c>
      <c r="D435" s="1" t="s">
        <v>1489</v>
      </c>
      <c r="E435" s="91"/>
      <c r="F435" s="92" t="s">
        <v>50</v>
      </c>
      <c r="G435" s="93">
        <f t="shared" si="31"/>
        <v>77</v>
      </c>
      <c r="H435" s="94">
        <f t="shared" si="32"/>
        <v>0</v>
      </c>
      <c r="I435" s="93">
        <v>77</v>
      </c>
      <c r="J435" s="95">
        <f t="shared" ref="J435:J473" si="34">H$15/100</f>
        <v>0</v>
      </c>
      <c r="K435" s="96">
        <v>0.29699999999999999</v>
      </c>
      <c r="L435" s="97">
        <f t="shared" si="33"/>
        <v>0</v>
      </c>
      <c r="M435" s="98" t="s">
        <v>1490</v>
      </c>
      <c r="N435" s="97" t="s">
        <v>1052</v>
      </c>
      <c r="O435" s="98">
        <v>73262000</v>
      </c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  <c r="BZ435" s="2"/>
    </row>
    <row r="436" spans="1:78" s="3" customFormat="1" ht="12.75" customHeight="1" x14ac:dyDescent="0.25">
      <c r="A436" s="2"/>
      <c r="B436" s="66" t="s">
        <v>664</v>
      </c>
      <c r="C436" s="59" t="s">
        <v>406</v>
      </c>
      <c r="D436" s="1" t="s">
        <v>1491</v>
      </c>
      <c r="E436" s="91"/>
      <c r="F436" s="92" t="s">
        <v>50</v>
      </c>
      <c r="G436" s="93">
        <f t="shared" si="31"/>
        <v>86</v>
      </c>
      <c r="H436" s="94">
        <f t="shared" si="32"/>
        <v>0</v>
      </c>
      <c r="I436" s="93">
        <v>86</v>
      </c>
      <c r="J436" s="95">
        <f t="shared" si="34"/>
        <v>0</v>
      </c>
      <c r="K436" s="96">
        <v>0.35599999999999998</v>
      </c>
      <c r="L436" s="97">
        <f t="shared" si="33"/>
        <v>0</v>
      </c>
      <c r="M436" s="98" t="s">
        <v>1492</v>
      </c>
      <c r="N436" s="97" t="s">
        <v>1052</v>
      </c>
      <c r="O436" s="98">
        <v>73262000</v>
      </c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  <c r="BZ436" s="2"/>
    </row>
    <row r="437" spans="1:78" s="3" customFormat="1" ht="12.75" customHeight="1" x14ac:dyDescent="0.25">
      <c r="A437" s="2"/>
      <c r="B437" s="66" t="s">
        <v>664</v>
      </c>
      <c r="C437" s="59" t="s">
        <v>407</v>
      </c>
      <c r="D437" s="1" t="s">
        <v>1493</v>
      </c>
      <c r="E437" s="91"/>
      <c r="F437" s="92" t="s">
        <v>50</v>
      </c>
      <c r="G437" s="93">
        <f t="shared" si="31"/>
        <v>108</v>
      </c>
      <c r="H437" s="94">
        <f t="shared" si="32"/>
        <v>0</v>
      </c>
      <c r="I437" s="93">
        <v>108</v>
      </c>
      <c r="J437" s="95">
        <f t="shared" si="34"/>
        <v>0</v>
      </c>
      <c r="K437" s="96">
        <v>0.47499999999999998</v>
      </c>
      <c r="L437" s="97">
        <f t="shared" si="33"/>
        <v>0</v>
      </c>
      <c r="M437" s="98" t="s">
        <v>1494</v>
      </c>
      <c r="N437" s="97" t="s">
        <v>1052</v>
      </c>
      <c r="O437" s="98">
        <v>73262000</v>
      </c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</row>
    <row r="438" spans="1:78" s="3" customFormat="1" ht="12.75" customHeight="1" x14ac:dyDescent="0.25">
      <c r="A438" s="2"/>
      <c r="B438" s="66" t="s">
        <v>664</v>
      </c>
      <c r="C438" s="59" t="s">
        <v>408</v>
      </c>
      <c r="D438" s="1" t="s">
        <v>1495</v>
      </c>
      <c r="E438" s="91"/>
      <c r="F438" s="92" t="s">
        <v>50</v>
      </c>
      <c r="G438" s="93">
        <f t="shared" si="31"/>
        <v>125</v>
      </c>
      <c r="H438" s="94">
        <f t="shared" si="32"/>
        <v>0</v>
      </c>
      <c r="I438" s="93">
        <v>125</v>
      </c>
      <c r="J438" s="95">
        <f t="shared" si="34"/>
        <v>0</v>
      </c>
      <c r="K438" s="96">
        <v>0.59399999999999997</v>
      </c>
      <c r="L438" s="97">
        <f t="shared" si="33"/>
        <v>0</v>
      </c>
      <c r="M438" s="98" t="s">
        <v>1496</v>
      </c>
      <c r="N438" s="97" t="s">
        <v>1052</v>
      </c>
      <c r="O438" s="98">
        <v>73262000</v>
      </c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  <c r="BZ438" s="2"/>
    </row>
    <row r="439" spans="1:78" s="3" customFormat="1" ht="12.75" customHeight="1" x14ac:dyDescent="0.25">
      <c r="A439" s="2"/>
      <c r="B439" s="66" t="s">
        <v>664</v>
      </c>
      <c r="C439" s="59" t="s">
        <v>409</v>
      </c>
      <c r="D439" s="1" t="s">
        <v>1497</v>
      </c>
      <c r="E439" s="91"/>
      <c r="F439" s="92" t="s">
        <v>50</v>
      </c>
      <c r="G439" s="93">
        <f t="shared" si="31"/>
        <v>146</v>
      </c>
      <c r="H439" s="94">
        <f t="shared" si="32"/>
        <v>0</v>
      </c>
      <c r="I439" s="93">
        <v>146</v>
      </c>
      <c r="J439" s="95">
        <f t="shared" si="34"/>
        <v>0</v>
      </c>
      <c r="K439" s="96">
        <v>0.71299999999999997</v>
      </c>
      <c r="L439" s="97">
        <f t="shared" si="33"/>
        <v>0</v>
      </c>
      <c r="M439" s="98" t="s">
        <v>1498</v>
      </c>
      <c r="N439" s="97" t="s">
        <v>1052</v>
      </c>
      <c r="O439" s="98">
        <v>73262000</v>
      </c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  <c r="BZ439" s="2"/>
    </row>
    <row r="440" spans="1:78" s="3" customFormat="1" ht="12.75" customHeight="1" x14ac:dyDescent="0.25">
      <c r="A440" s="2"/>
      <c r="B440" s="66" t="s">
        <v>664</v>
      </c>
      <c r="C440" s="59" t="s">
        <v>410</v>
      </c>
      <c r="D440" s="1" t="s">
        <v>1499</v>
      </c>
      <c r="E440" s="91"/>
      <c r="F440" s="92" t="s">
        <v>50</v>
      </c>
      <c r="G440" s="93">
        <f t="shared" si="31"/>
        <v>166</v>
      </c>
      <c r="H440" s="94">
        <f t="shared" si="32"/>
        <v>0</v>
      </c>
      <c r="I440" s="93">
        <v>166</v>
      </c>
      <c r="J440" s="95">
        <f t="shared" si="34"/>
        <v>0</v>
      </c>
      <c r="K440" s="96">
        <v>0.83199999999999996</v>
      </c>
      <c r="L440" s="97">
        <f t="shared" si="33"/>
        <v>0</v>
      </c>
      <c r="M440" s="98" t="s">
        <v>1500</v>
      </c>
      <c r="N440" s="97" t="s">
        <v>1052</v>
      </c>
      <c r="O440" s="98">
        <v>73262000</v>
      </c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</row>
    <row r="441" spans="1:78" s="3" customFormat="1" ht="12.75" customHeight="1" x14ac:dyDescent="0.25">
      <c r="A441" s="2"/>
      <c r="B441" s="66" t="s">
        <v>664</v>
      </c>
      <c r="C441" s="59" t="s">
        <v>411</v>
      </c>
      <c r="D441" s="1" t="s">
        <v>1501</v>
      </c>
      <c r="E441" s="91"/>
      <c r="F441" s="92" t="s">
        <v>50</v>
      </c>
      <c r="G441" s="93">
        <f t="shared" si="31"/>
        <v>188</v>
      </c>
      <c r="H441" s="94">
        <f t="shared" si="32"/>
        <v>0</v>
      </c>
      <c r="I441" s="93">
        <v>188</v>
      </c>
      <c r="J441" s="95">
        <f t="shared" si="34"/>
        <v>0</v>
      </c>
      <c r="K441" s="96">
        <v>0.95</v>
      </c>
      <c r="L441" s="97">
        <f t="shared" si="33"/>
        <v>0</v>
      </c>
      <c r="M441" s="98" t="s">
        <v>1502</v>
      </c>
      <c r="N441" s="97" t="s">
        <v>1052</v>
      </c>
      <c r="O441" s="98">
        <v>73262000</v>
      </c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</row>
    <row r="442" spans="1:78" s="3" customFormat="1" ht="12.75" customHeight="1" x14ac:dyDescent="0.25">
      <c r="A442" s="2"/>
      <c r="B442" s="66" t="s">
        <v>664</v>
      </c>
      <c r="C442" s="59" t="s">
        <v>412</v>
      </c>
      <c r="D442" s="1" t="s">
        <v>1503</v>
      </c>
      <c r="E442" s="91"/>
      <c r="F442" s="92" t="s">
        <v>50</v>
      </c>
      <c r="G442" s="93">
        <f t="shared" si="31"/>
        <v>209</v>
      </c>
      <c r="H442" s="94">
        <f t="shared" si="32"/>
        <v>0</v>
      </c>
      <c r="I442" s="93">
        <v>209</v>
      </c>
      <c r="J442" s="95">
        <f t="shared" si="34"/>
        <v>0</v>
      </c>
      <c r="K442" s="96">
        <v>1.069</v>
      </c>
      <c r="L442" s="97">
        <f t="shared" si="33"/>
        <v>0</v>
      </c>
      <c r="M442" s="98" t="s">
        <v>1504</v>
      </c>
      <c r="N442" s="97" t="s">
        <v>1052</v>
      </c>
      <c r="O442" s="98">
        <v>73262000</v>
      </c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  <c r="BZ442" s="2"/>
    </row>
    <row r="443" spans="1:78" s="3" customFormat="1" ht="12.75" customHeight="1" x14ac:dyDescent="0.25">
      <c r="A443" s="2"/>
      <c r="B443" s="66" t="s">
        <v>664</v>
      </c>
      <c r="C443" s="59" t="s">
        <v>413</v>
      </c>
      <c r="D443" s="1" t="s">
        <v>1505</v>
      </c>
      <c r="E443" s="91"/>
      <c r="F443" s="92" t="s">
        <v>50</v>
      </c>
      <c r="G443" s="93">
        <f t="shared" si="31"/>
        <v>229</v>
      </c>
      <c r="H443" s="94">
        <f t="shared" si="32"/>
        <v>0</v>
      </c>
      <c r="I443" s="93">
        <v>229</v>
      </c>
      <c r="J443" s="95">
        <f t="shared" si="34"/>
        <v>0</v>
      </c>
      <c r="K443" s="96">
        <v>1.1879999999999999</v>
      </c>
      <c r="L443" s="97">
        <f t="shared" si="33"/>
        <v>0</v>
      </c>
      <c r="M443" s="98" t="s">
        <v>1506</v>
      </c>
      <c r="N443" s="97" t="s">
        <v>1052</v>
      </c>
      <c r="O443" s="98">
        <v>73262000</v>
      </c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</row>
    <row r="444" spans="1:78" s="3" customFormat="1" ht="12.75" customHeight="1" x14ac:dyDescent="0.25">
      <c r="A444" s="2"/>
      <c r="B444" s="66" t="s">
        <v>664</v>
      </c>
      <c r="C444" s="59" t="s">
        <v>414</v>
      </c>
      <c r="D444" s="1" t="s">
        <v>1507</v>
      </c>
      <c r="E444" s="91"/>
      <c r="F444" s="92" t="s">
        <v>50</v>
      </c>
      <c r="G444" s="93">
        <f t="shared" si="31"/>
        <v>250</v>
      </c>
      <c r="H444" s="94">
        <f t="shared" si="32"/>
        <v>0</v>
      </c>
      <c r="I444" s="93">
        <v>250</v>
      </c>
      <c r="J444" s="95">
        <f t="shared" si="34"/>
        <v>0</v>
      </c>
      <c r="K444" s="96">
        <v>1.3069999999999999</v>
      </c>
      <c r="L444" s="97">
        <f t="shared" si="33"/>
        <v>0</v>
      </c>
      <c r="M444" s="98" t="s">
        <v>1508</v>
      </c>
      <c r="N444" s="97" t="s">
        <v>1052</v>
      </c>
      <c r="O444" s="98">
        <v>73262000</v>
      </c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</row>
    <row r="445" spans="1:78" s="3" customFormat="1" ht="12.75" customHeight="1" x14ac:dyDescent="0.25">
      <c r="A445" s="2"/>
      <c r="B445" s="66" t="s">
        <v>664</v>
      </c>
      <c r="C445" s="59" t="s">
        <v>415</v>
      </c>
      <c r="D445" s="1" t="s">
        <v>1509</v>
      </c>
      <c r="E445" s="91"/>
      <c r="F445" s="92" t="s">
        <v>50</v>
      </c>
      <c r="G445" s="93">
        <f t="shared" si="31"/>
        <v>329</v>
      </c>
      <c r="H445" s="94">
        <f t="shared" si="32"/>
        <v>0</v>
      </c>
      <c r="I445" s="93">
        <v>329</v>
      </c>
      <c r="J445" s="95">
        <f t="shared" si="34"/>
        <v>0</v>
      </c>
      <c r="K445" s="96">
        <v>1.887</v>
      </c>
      <c r="L445" s="97">
        <f t="shared" si="33"/>
        <v>0</v>
      </c>
      <c r="M445" s="98" t="s">
        <v>1510</v>
      </c>
      <c r="N445" s="97" t="s">
        <v>1052</v>
      </c>
      <c r="O445" s="98">
        <v>73262000</v>
      </c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  <c r="BZ445" s="2"/>
    </row>
    <row r="446" spans="1:78" s="3" customFormat="1" ht="12.75" customHeight="1" x14ac:dyDescent="0.25">
      <c r="A446" s="2"/>
      <c r="B446" s="66" t="s">
        <v>664</v>
      </c>
      <c r="C446" s="59" t="s">
        <v>416</v>
      </c>
      <c r="D446" s="1" t="s">
        <v>1511</v>
      </c>
      <c r="E446" s="91"/>
      <c r="F446" s="92" t="s">
        <v>50</v>
      </c>
      <c r="G446" s="93">
        <f t="shared" si="31"/>
        <v>355</v>
      </c>
      <c r="H446" s="94">
        <f t="shared" si="32"/>
        <v>0</v>
      </c>
      <c r="I446" s="93">
        <v>355</v>
      </c>
      <c r="J446" s="95">
        <f t="shared" si="34"/>
        <v>0</v>
      </c>
      <c r="K446" s="96">
        <v>2.044</v>
      </c>
      <c r="L446" s="97">
        <f t="shared" si="33"/>
        <v>0</v>
      </c>
      <c r="M446" s="98" t="s">
        <v>1512</v>
      </c>
      <c r="N446" s="97" t="s">
        <v>1052</v>
      </c>
      <c r="O446" s="98">
        <v>73262000</v>
      </c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  <c r="BZ446" s="2"/>
    </row>
    <row r="447" spans="1:78" s="3" customFormat="1" ht="12.75" customHeight="1" x14ac:dyDescent="0.25">
      <c r="A447" s="2"/>
      <c r="B447" s="66" t="s">
        <v>664</v>
      </c>
      <c r="C447" s="59" t="s">
        <v>417</v>
      </c>
      <c r="D447" s="1" t="s">
        <v>1513</v>
      </c>
      <c r="E447" s="91"/>
      <c r="F447" s="92" t="s">
        <v>50</v>
      </c>
      <c r="G447" s="93">
        <f t="shared" si="31"/>
        <v>381</v>
      </c>
      <c r="H447" s="94">
        <f t="shared" si="32"/>
        <v>0</v>
      </c>
      <c r="I447" s="93">
        <v>381</v>
      </c>
      <c r="J447" s="95">
        <f t="shared" si="34"/>
        <v>0</v>
      </c>
      <c r="K447" s="96">
        <v>2.2010000000000001</v>
      </c>
      <c r="L447" s="97">
        <f t="shared" si="33"/>
        <v>0</v>
      </c>
      <c r="M447" s="98" t="s">
        <v>1514</v>
      </c>
      <c r="N447" s="97" t="s">
        <v>1052</v>
      </c>
      <c r="O447" s="98">
        <v>73262000</v>
      </c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</row>
    <row r="448" spans="1:78" s="3" customFormat="1" ht="12.75" customHeight="1" x14ac:dyDescent="0.25">
      <c r="A448" s="2"/>
      <c r="B448" s="66" t="s">
        <v>664</v>
      </c>
      <c r="C448" s="59" t="s">
        <v>418</v>
      </c>
      <c r="D448" s="1" t="s">
        <v>1515</v>
      </c>
      <c r="E448" s="91"/>
      <c r="F448" s="92" t="s">
        <v>50</v>
      </c>
      <c r="G448" s="93">
        <f t="shared" si="31"/>
        <v>406</v>
      </c>
      <c r="H448" s="94">
        <f t="shared" si="32"/>
        <v>0</v>
      </c>
      <c r="I448" s="93">
        <v>406</v>
      </c>
      <c r="J448" s="95">
        <f t="shared" si="34"/>
        <v>0</v>
      </c>
      <c r="K448" s="96">
        <v>2.3580000000000001</v>
      </c>
      <c r="L448" s="97">
        <f t="shared" si="33"/>
        <v>0</v>
      </c>
      <c r="M448" s="98" t="s">
        <v>1516</v>
      </c>
      <c r="N448" s="97" t="s">
        <v>1052</v>
      </c>
      <c r="O448" s="98">
        <v>73262000</v>
      </c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  <c r="BZ448" s="2"/>
    </row>
    <row r="449" spans="1:78" s="3" customFormat="1" ht="12.75" customHeight="1" x14ac:dyDescent="0.25">
      <c r="A449" s="2"/>
      <c r="B449" s="66" t="s">
        <v>664</v>
      </c>
      <c r="C449" s="59" t="s">
        <v>419</v>
      </c>
      <c r="D449" s="1" t="s">
        <v>1517</v>
      </c>
      <c r="E449" s="91"/>
      <c r="F449" s="92" t="s">
        <v>50</v>
      </c>
      <c r="G449" s="93">
        <f t="shared" si="31"/>
        <v>492</v>
      </c>
      <c r="H449" s="94">
        <f t="shared" si="32"/>
        <v>0</v>
      </c>
      <c r="I449" s="93">
        <v>492</v>
      </c>
      <c r="J449" s="95">
        <f t="shared" si="34"/>
        <v>0</v>
      </c>
      <c r="K449" s="96">
        <v>2.516</v>
      </c>
      <c r="L449" s="97">
        <f t="shared" si="33"/>
        <v>0</v>
      </c>
      <c r="M449" s="98" t="s">
        <v>1518</v>
      </c>
      <c r="N449" s="97" t="s">
        <v>1052</v>
      </c>
      <c r="O449" s="98">
        <v>73262000</v>
      </c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  <c r="BZ449" s="2"/>
    </row>
    <row r="450" spans="1:78" s="3" customFormat="1" ht="12.75" customHeight="1" x14ac:dyDescent="0.25">
      <c r="A450" s="2"/>
      <c r="B450" s="66" t="s">
        <v>664</v>
      </c>
      <c r="C450" s="59" t="s">
        <v>420</v>
      </c>
      <c r="D450" s="1" t="s">
        <v>1519</v>
      </c>
      <c r="E450" s="91"/>
      <c r="F450" s="92" t="s">
        <v>50</v>
      </c>
      <c r="G450" s="93">
        <f t="shared" si="31"/>
        <v>502</v>
      </c>
      <c r="H450" s="94">
        <f t="shared" si="32"/>
        <v>0</v>
      </c>
      <c r="I450" s="93">
        <v>502</v>
      </c>
      <c r="J450" s="95">
        <f t="shared" si="34"/>
        <v>0</v>
      </c>
      <c r="K450" s="96">
        <v>2.673</v>
      </c>
      <c r="L450" s="97">
        <f t="shared" si="33"/>
        <v>0</v>
      </c>
      <c r="M450" s="98" t="s">
        <v>1520</v>
      </c>
      <c r="N450" s="97" t="s">
        <v>1052</v>
      </c>
      <c r="O450" s="98">
        <v>73262000</v>
      </c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  <c r="BZ450" s="2"/>
    </row>
    <row r="451" spans="1:78" s="3" customFormat="1" ht="12.75" customHeight="1" x14ac:dyDescent="0.25">
      <c r="A451" s="2"/>
      <c r="B451" s="66" t="s">
        <v>664</v>
      </c>
      <c r="C451" s="59" t="s">
        <v>421</v>
      </c>
      <c r="D451" s="1" t="s">
        <v>1521</v>
      </c>
      <c r="E451" s="91"/>
      <c r="F451" s="92" t="s">
        <v>50</v>
      </c>
      <c r="G451" s="93">
        <f t="shared" si="31"/>
        <v>512</v>
      </c>
      <c r="H451" s="94">
        <f t="shared" si="32"/>
        <v>0</v>
      </c>
      <c r="I451" s="93">
        <v>512</v>
      </c>
      <c r="J451" s="95">
        <f t="shared" si="34"/>
        <v>0</v>
      </c>
      <c r="K451" s="96">
        <v>2.83</v>
      </c>
      <c r="L451" s="97">
        <f t="shared" si="33"/>
        <v>0</v>
      </c>
      <c r="M451" s="98" t="s">
        <v>1522</v>
      </c>
      <c r="N451" s="97" t="s">
        <v>1052</v>
      </c>
      <c r="O451" s="98">
        <v>73262000</v>
      </c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</row>
    <row r="452" spans="1:78" s="3" customFormat="1" ht="12.75" customHeight="1" x14ac:dyDescent="0.25">
      <c r="A452" s="2"/>
      <c r="B452" s="66" t="s">
        <v>664</v>
      </c>
      <c r="C452" s="59" t="s">
        <v>422</v>
      </c>
      <c r="D452" s="1" t="s">
        <v>1523</v>
      </c>
      <c r="E452" s="91"/>
      <c r="F452" s="92" t="s">
        <v>50</v>
      </c>
      <c r="G452" s="93">
        <f t="shared" si="31"/>
        <v>512</v>
      </c>
      <c r="H452" s="94">
        <f t="shared" si="32"/>
        <v>0</v>
      </c>
      <c r="I452" s="93">
        <v>512</v>
      </c>
      <c r="J452" s="95">
        <f t="shared" si="34"/>
        <v>0</v>
      </c>
      <c r="K452" s="96">
        <v>2.9870000000000001</v>
      </c>
      <c r="L452" s="97">
        <f t="shared" si="33"/>
        <v>0</v>
      </c>
      <c r="M452" s="98" t="s">
        <v>1524</v>
      </c>
      <c r="N452" s="97" t="s">
        <v>1052</v>
      </c>
      <c r="O452" s="98">
        <v>73262000</v>
      </c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  <c r="BZ452" s="2"/>
    </row>
    <row r="453" spans="1:78" s="3" customFormat="1" ht="12.75" customHeight="1" x14ac:dyDescent="0.25">
      <c r="A453" s="2"/>
      <c r="B453" s="66" t="s">
        <v>664</v>
      </c>
      <c r="C453" s="59" t="s">
        <v>423</v>
      </c>
      <c r="D453" s="1" t="s">
        <v>1525</v>
      </c>
      <c r="E453" s="91"/>
      <c r="F453" s="92" t="s">
        <v>50</v>
      </c>
      <c r="G453" s="93">
        <f t="shared" si="31"/>
        <v>492</v>
      </c>
      <c r="H453" s="94">
        <f t="shared" si="32"/>
        <v>0</v>
      </c>
      <c r="I453" s="93">
        <v>492</v>
      </c>
      <c r="J453" s="95">
        <f t="shared" si="34"/>
        <v>0</v>
      </c>
      <c r="K453" s="96">
        <v>3.145</v>
      </c>
      <c r="L453" s="97">
        <f t="shared" si="33"/>
        <v>0</v>
      </c>
      <c r="M453" s="98" t="s">
        <v>1526</v>
      </c>
      <c r="N453" s="97" t="s">
        <v>1052</v>
      </c>
      <c r="O453" s="98">
        <v>73262000</v>
      </c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  <c r="BZ453" s="2"/>
    </row>
    <row r="454" spans="1:78" s="3" customFormat="1" ht="12.75" customHeight="1" x14ac:dyDescent="0.25">
      <c r="A454" s="2"/>
      <c r="B454" s="66" t="s">
        <v>664</v>
      </c>
      <c r="C454" s="59" t="s">
        <v>424</v>
      </c>
      <c r="D454" s="1" t="s">
        <v>1527</v>
      </c>
      <c r="E454" s="91"/>
      <c r="F454" s="92" t="s">
        <v>50</v>
      </c>
      <c r="G454" s="93">
        <f t="shared" si="31"/>
        <v>560</v>
      </c>
      <c r="H454" s="94">
        <f t="shared" si="32"/>
        <v>0</v>
      </c>
      <c r="I454" s="93">
        <v>560</v>
      </c>
      <c r="J454" s="95">
        <f t="shared" si="34"/>
        <v>0</v>
      </c>
      <c r="K454" s="96">
        <v>3.302</v>
      </c>
      <c r="L454" s="97">
        <f t="shared" si="33"/>
        <v>0</v>
      </c>
      <c r="M454" s="98" t="s">
        <v>1528</v>
      </c>
      <c r="N454" s="97" t="s">
        <v>1052</v>
      </c>
      <c r="O454" s="98">
        <v>73262000</v>
      </c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</row>
    <row r="455" spans="1:78" s="3" customFormat="1" ht="12.75" customHeight="1" x14ac:dyDescent="0.25">
      <c r="A455" s="2"/>
      <c r="B455" s="66" t="s">
        <v>664</v>
      </c>
      <c r="C455" s="59" t="s">
        <v>425</v>
      </c>
      <c r="D455" s="1" t="s">
        <v>1529</v>
      </c>
      <c r="E455" s="91"/>
      <c r="F455" s="92" t="s">
        <v>50</v>
      </c>
      <c r="G455" s="93">
        <f t="shared" si="31"/>
        <v>586</v>
      </c>
      <c r="H455" s="94">
        <f t="shared" si="32"/>
        <v>0</v>
      </c>
      <c r="I455" s="93">
        <v>586</v>
      </c>
      <c r="J455" s="95">
        <f t="shared" si="34"/>
        <v>0</v>
      </c>
      <c r="K455" s="96">
        <v>3.4590000000000001</v>
      </c>
      <c r="L455" s="97">
        <f t="shared" si="33"/>
        <v>0</v>
      </c>
      <c r="M455" s="98" t="s">
        <v>1530</v>
      </c>
      <c r="N455" s="97" t="s">
        <v>1052</v>
      </c>
      <c r="O455" s="98">
        <v>73262000</v>
      </c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  <c r="BZ455" s="2"/>
    </row>
    <row r="456" spans="1:78" s="3" customFormat="1" ht="12.75" customHeight="1" x14ac:dyDescent="0.25">
      <c r="A456" s="2"/>
      <c r="B456" s="66" t="s">
        <v>664</v>
      </c>
      <c r="C456" s="59" t="s">
        <v>426</v>
      </c>
      <c r="D456" s="1" t="s">
        <v>1531</v>
      </c>
      <c r="E456" s="91"/>
      <c r="F456" s="92" t="s">
        <v>50</v>
      </c>
      <c r="G456" s="93">
        <f t="shared" si="31"/>
        <v>611</v>
      </c>
      <c r="H456" s="94">
        <f t="shared" si="32"/>
        <v>0</v>
      </c>
      <c r="I456" s="93">
        <v>611</v>
      </c>
      <c r="J456" s="95">
        <f t="shared" si="34"/>
        <v>0</v>
      </c>
      <c r="K456" s="96">
        <v>3.6160000000000001</v>
      </c>
      <c r="L456" s="97">
        <f t="shared" si="33"/>
        <v>0</v>
      </c>
      <c r="M456" s="98" t="s">
        <v>1532</v>
      </c>
      <c r="N456" s="97" t="s">
        <v>1052</v>
      </c>
      <c r="O456" s="98">
        <v>73262000</v>
      </c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</row>
    <row r="457" spans="1:78" s="3" customFormat="1" ht="12.75" customHeight="1" x14ac:dyDescent="0.25">
      <c r="A457" s="2"/>
      <c r="B457" s="66" t="s">
        <v>664</v>
      </c>
      <c r="C457" s="59" t="s">
        <v>427</v>
      </c>
      <c r="D457" s="1" t="s">
        <v>1533</v>
      </c>
      <c r="E457" s="91"/>
      <c r="F457" s="92" t="s">
        <v>50</v>
      </c>
      <c r="G457" s="93">
        <f t="shared" si="31"/>
        <v>637</v>
      </c>
      <c r="H457" s="94">
        <f t="shared" si="32"/>
        <v>0</v>
      </c>
      <c r="I457" s="93">
        <v>637</v>
      </c>
      <c r="J457" s="95">
        <f t="shared" si="34"/>
        <v>0</v>
      </c>
      <c r="K457" s="96">
        <v>3.774</v>
      </c>
      <c r="L457" s="97">
        <f t="shared" si="33"/>
        <v>0</v>
      </c>
      <c r="M457" s="98" t="s">
        <v>1534</v>
      </c>
      <c r="N457" s="97" t="s">
        <v>1052</v>
      </c>
      <c r="O457" s="98">
        <v>73262000</v>
      </c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</row>
    <row r="458" spans="1:78" s="3" customFormat="1" ht="12.75" customHeight="1" x14ac:dyDescent="0.25">
      <c r="A458" s="2"/>
      <c r="B458" s="66" t="s">
        <v>664</v>
      </c>
      <c r="C458" s="59" t="s">
        <v>428</v>
      </c>
      <c r="D458" s="1" t="s">
        <v>1535</v>
      </c>
      <c r="E458" s="91"/>
      <c r="F458" s="92" t="s">
        <v>50</v>
      </c>
      <c r="G458" s="93">
        <f t="shared" si="31"/>
        <v>663</v>
      </c>
      <c r="H458" s="94">
        <f t="shared" si="32"/>
        <v>0</v>
      </c>
      <c r="I458" s="93">
        <v>663</v>
      </c>
      <c r="J458" s="95">
        <f t="shared" si="34"/>
        <v>0</v>
      </c>
      <c r="K458" s="96">
        <v>3.931</v>
      </c>
      <c r="L458" s="97">
        <f t="shared" si="33"/>
        <v>0</v>
      </c>
      <c r="M458" s="98" t="s">
        <v>1536</v>
      </c>
      <c r="N458" s="97" t="s">
        <v>1052</v>
      </c>
      <c r="O458" s="98">
        <v>73262000</v>
      </c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  <c r="BZ458" s="2"/>
    </row>
    <row r="459" spans="1:78" s="3" customFormat="1" ht="12.75" customHeight="1" x14ac:dyDescent="0.25">
      <c r="A459" s="2"/>
      <c r="B459" s="66" t="s">
        <v>664</v>
      </c>
      <c r="C459" s="59" t="s">
        <v>429</v>
      </c>
      <c r="D459" s="1" t="s">
        <v>1537</v>
      </c>
      <c r="E459" s="91"/>
      <c r="F459" s="92" t="s">
        <v>50</v>
      </c>
      <c r="G459" s="93">
        <f t="shared" si="31"/>
        <v>745</v>
      </c>
      <c r="H459" s="94">
        <f t="shared" si="32"/>
        <v>0</v>
      </c>
      <c r="I459" s="93">
        <v>745</v>
      </c>
      <c r="J459" s="95">
        <f t="shared" si="34"/>
        <v>0</v>
      </c>
      <c r="K459" s="96">
        <v>4.0880000000000001</v>
      </c>
      <c r="L459" s="97">
        <f t="shared" si="33"/>
        <v>0</v>
      </c>
      <c r="M459" s="98" t="s">
        <v>1538</v>
      </c>
      <c r="N459" s="97" t="s">
        <v>1052</v>
      </c>
      <c r="O459" s="98">
        <v>73262000</v>
      </c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  <c r="BZ459" s="2"/>
    </row>
    <row r="460" spans="1:78" s="3" customFormat="1" ht="12.75" customHeight="1" x14ac:dyDescent="0.25">
      <c r="A460" s="2"/>
      <c r="B460" s="66" t="s">
        <v>664</v>
      </c>
      <c r="C460" s="59" t="s">
        <v>430</v>
      </c>
      <c r="D460" s="1" t="s">
        <v>1539</v>
      </c>
      <c r="E460" s="91"/>
      <c r="F460" s="92" t="s">
        <v>50</v>
      </c>
      <c r="G460" s="93">
        <f t="shared" si="31"/>
        <v>755</v>
      </c>
      <c r="H460" s="94">
        <f t="shared" si="32"/>
        <v>0</v>
      </c>
      <c r="I460" s="93">
        <v>755</v>
      </c>
      <c r="J460" s="95">
        <f t="shared" si="34"/>
        <v>0</v>
      </c>
      <c r="K460" s="96">
        <v>4.2450000000000001</v>
      </c>
      <c r="L460" s="97">
        <f t="shared" si="33"/>
        <v>0</v>
      </c>
      <c r="M460" s="98" t="s">
        <v>1540</v>
      </c>
      <c r="N460" s="97" t="s">
        <v>1052</v>
      </c>
      <c r="O460" s="98">
        <v>73262000</v>
      </c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</row>
    <row r="461" spans="1:78" s="3" customFormat="1" ht="12.75" customHeight="1" x14ac:dyDescent="0.25">
      <c r="A461" s="2"/>
      <c r="B461" s="66" t="s">
        <v>664</v>
      </c>
      <c r="C461" s="59" t="s">
        <v>431</v>
      </c>
      <c r="D461" s="1" t="s">
        <v>1541</v>
      </c>
      <c r="E461" s="91"/>
      <c r="F461" s="92" t="s">
        <v>50</v>
      </c>
      <c r="G461" s="93">
        <f t="shared" si="31"/>
        <v>766</v>
      </c>
      <c r="H461" s="94">
        <f t="shared" si="32"/>
        <v>0</v>
      </c>
      <c r="I461" s="93">
        <v>766</v>
      </c>
      <c r="J461" s="95">
        <f t="shared" si="34"/>
        <v>0</v>
      </c>
      <c r="K461" s="96">
        <v>4.4029999999999996</v>
      </c>
      <c r="L461" s="97">
        <f t="shared" si="33"/>
        <v>0</v>
      </c>
      <c r="M461" s="98" t="s">
        <v>1542</v>
      </c>
      <c r="N461" s="97" t="s">
        <v>1052</v>
      </c>
      <c r="O461" s="98">
        <v>73262000</v>
      </c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  <c r="BZ461" s="2"/>
    </row>
    <row r="462" spans="1:78" s="3" customFormat="1" ht="12.75" customHeight="1" x14ac:dyDescent="0.25">
      <c r="A462" s="2"/>
      <c r="B462" s="66" t="s">
        <v>664</v>
      </c>
      <c r="C462" s="59" t="s">
        <v>432</v>
      </c>
      <c r="D462" s="1" t="s">
        <v>1543</v>
      </c>
      <c r="E462" s="91"/>
      <c r="F462" s="92" t="s">
        <v>50</v>
      </c>
      <c r="G462" s="93">
        <f t="shared" si="31"/>
        <v>766</v>
      </c>
      <c r="H462" s="94">
        <f t="shared" si="32"/>
        <v>0</v>
      </c>
      <c r="I462" s="93">
        <v>766</v>
      </c>
      <c r="J462" s="95">
        <f t="shared" si="34"/>
        <v>0</v>
      </c>
      <c r="K462" s="96">
        <v>4.5590000000000002</v>
      </c>
      <c r="L462" s="97">
        <f t="shared" si="33"/>
        <v>0</v>
      </c>
      <c r="M462" s="98" t="s">
        <v>1544</v>
      </c>
      <c r="N462" s="97" t="s">
        <v>1052</v>
      </c>
      <c r="O462" s="98">
        <v>73262000</v>
      </c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  <c r="BZ462" s="2"/>
    </row>
    <row r="463" spans="1:78" s="3" customFormat="1" ht="12.75" customHeight="1" x14ac:dyDescent="0.25">
      <c r="A463" s="2"/>
      <c r="B463" s="66" t="s">
        <v>664</v>
      </c>
      <c r="C463" s="59" t="s">
        <v>433</v>
      </c>
      <c r="D463" s="1" t="s">
        <v>1545</v>
      </c>
      <c r="E463" s="91"/>
      <c r="F463" s="92" t="s">
        <v>50</v>
      </c>
      <c r="G463" s="93">
        <f t="shared" si="31"/>
        <v>604</v>
      </c>
      <c r="H463" s="94">
        <f t="shared" si="32"/>
        <v>0</v>
      </c>
      <c r="I463" s="93">
        <v>604</v>
      </c>
      <c r="J463" s="95">
        <f t="shared" si="34"/>
        <v>0</v>
      </c>
      <c r="K463" s="96">
        <v>3.5640000000000001</v>
      </c>
      <c r="L463" s="97">
        <f t="shared" si="33"/>
        <v>0</v>
      </c>
      <c r="M463" s="98" t="s">
        <v>1546</v>
      </c>
      <c r="N463" s="97" t="s">
        <v>1052</v>
      </c>
      <c r="O463" s="98">
        <v>73262000</v>
      </c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  <c r="BZ463" s="2"/>
    </row>
    <row r="464" spans="1:78" s="3" customFormat="1" ht="12.75" customHeight="1" x14ac:dyDescent="0.25">
      <c r="A464" s="2"/>
      <c r="B464" s="66" t="s">
        <v>664</v>
      </c>
      <c r="C464" s="59" t="s">
        <v>434</v>
      </c>
      <c r="D464" s="1" t="s">
        <v>1547</v>
      </c>
      <c r="E464" s="91"/>
      <c r="F464" s="92" t="s">
        <v>50</v>
      </c>
      <c r="G464" s="93">
        <f t="shared" si="31"/>
        <v>745</v>
      </c>
      <c r="H464" s="94">
        <f t="shared" si="32"/>
        <v>0</v>
      </c>
      <c r="I464" s="93">
        <v>745</v>
      </c>
      <c r="J464" s="95">
        <f t="shared" si="34"/>
        <v>0</v>
      </c>
      <c r="K464" s="96">
        <v>4.7169999999999996</v>
      </c>
      <c r="L464" s="97">
        <f t="shared" si="33"/>
        <v>0</v>
      </c>
      <c r="M464" s="98" t="s">
        <v>1548</v>
      </c>
      <c r="N464" s="97" t="s">
        <v>1052</v>
      </c>
      <c r="O464" s="98">
        <v>73262000</v>
      </c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  <c r="BY464" s="2"/>
      <c r="BZ464" s="2"/>
    </row>
    <row r="465" spans="1:78" s="3" customFormat="1" ht="12.75" customHeight="1" x14ac:dyDescent="0.25">
      <c r="A465" s="2"/>
      <c r="B465" s="66" t="s">
        <v>664</v>
      </c>
      <c r="C465" s="59" t="s">
        <v>435</v>
      </c>
      <c r="D465" s="1" t="s">
        <v>1549</v>
      </c>
      <c r="E465" s="91"/>
      <c r="F465" s="92" t="s">
        <v>50</v>
      </c>
      <c r="G465" s="93">
        <f t="shared" si="31"/>
        <v>24</v>
      </c>
      <c r="H465" s="94">
        <f t="shared" si="32"/>
        <v>0</v>
      </c>
      <c r="I465" s="93">
        <v>24</v>
      </c>
      <c r="J465" s="95">
        <f t="shared" si="34"/>
        <v>0</v>
      </c>
      <c r="K465" s="96">
        <v>3.5000000000000003E-2</v>
      </c>
      <c r="L465" s="97">
        <f t="shared" si="33"/>
        <v>0</v>
      </c>
      <c r="M465" s="98" t="s">
        <v>1550</v>
      </c>
      <c r="N465" s="97" t="s">
        <v>1052</v>
      </c>
      <c r="O465" s="98">
        <v>73262000</v>
      </c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  <c r="BZ465" s="2"/>
    </row>
    <row r="466" spans="1:78" s="3" customFormat="1" ht="12.75" customHeight="1" x14ac:dyDescent="0.25">
      <c r="A466" s="2"/>
      <c r="B466" s="66" t="s">
        <v>664</v>
      </c>
      <c r="C466" s="59" t="s">
        <v>436</v>
      </c>
      <c r="D466" s="1" t="s">
        <v>1551</v>
      </c>
      <c r="E466" s="91"/>
      <c r="F466" s="92" t="s">
        <v>50</v>
      </c>
      <c r="G466" s="93">
        <f t="shared" si="31"/>
        <v>42</v>
      </c>
      <c r="H466" s="94">
        <f t="shared" si="32"/>
        <v>0</v>
      </c>
      <c r="I466" s="93">
        <v>42</v>
      </c>
      <c r="J466" s="95">
        <f t="shared" si="34"/>
        <v>0</v>
      </c>
      <c r="K466" s="96">
        <v>8.4000000000000005E-2</v>
      </c>
      <c r="L466" s="97">
        <f t="shared" si="33"/>
        <v>0</v>
      </c>
      <c r="M466" s="98" t="s">
        <v>1552</v>
      </c>
      <c r="N466" s="97">
        <v>2</v>
      </c>
      <c r="O466" s="98">
        <v>73262000</v>
      </c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  <c r="BZ466" s="2"/>
    </row>
    <row r="467" spans="1:78" s="3" customFormat="1" ht="12.75" customHeight="1" x14ac:dyDescent="0.25">
      <c r="A467" s="2"/>
      <c r="B467" s="66" t="s">
        <v>664</v>
      </c>
      <c r="C467" s="59" t="s">
        <v>437</v>
      </c>
      <c r="D467" s="1" t="s">
        <v>1553</v>
      </c>
      <c r="E467" s="91"/>
      <c r="F467" s="92" t="s">
        <v>50</v>
      </c>
      <c r="G467" s="93">
        <f t="shared" si="31"/>
        <v>35</v>
      </c>
      <c r="H467" s="94">
        <f t="shared" si="32"/>
        <v>0</v>
      </c>
      <c r="I467" s="93">
        <v>35</v>
      </c>
      <c r="J467" s="95">
        <f t="shared" si="34"/>
        <v>0</v>
      </c>
      <c r="K467" s="96">
        <v>0.13600000000000001</v>
      </c>
      <c r="L467" s="97">
        <f t="shared" si="33"/>
        <v>0</v>
      </c>
      <c r="M467" s="98" t="s">
        <v>1554</v>
      </c>
      <c r="N467" s="97" t="s">
        <v>1052</v>
      </c>
      <c r="O467" s="98">
        <v>73262000</v>
      </c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  <c r="BZ467" s="2"/>
    </row>
    <row r="468" spans="1:78" s="3" customFormat="1" ht="12.75" customHeight="1" x14ac:dyDescent="0.25">
      <c r="A468" s="2"/>
      <c r="B468" s="66" t="s">
        <v>664</v>
      </c>
      <c r="C468" s="59" t="s">
        <v>438</v>
      </c>
      <c r="D468" s="1" t="s">
        <v>1555</v>
      </c>
      <c r="E468" s="91"/>
      <c r="F468" s="92" t="s">
        <v>60</v>
      </c>
      <c r="G468" s="93">
        <f t="shared" si="31"/>
        <v>200</v>
      </c>
      <c r="H468" s="94">
        <f t="shared" si="32"/>
        <v>0</v>
      </c>
      <c r="I468" s="93">
        <v>200</v>
      </c>
      <c r="J468" s="95">
        <f t="shared" si="34"/>
        <v>0</v>
      </c>
      <c r="K468" s="96">
        <v>0.68</v>
      </c>
      <c r="L468" s="97">
        <f t="shared" si="33"/>
        <v>0</v>
      </c>
      <c r="M468" s="98" t="s">
        <v>1556</v>
      </c>
      <c r="N468" s="97" t="s">
        <v>1052</v>
      </c>
      <c r="O468" s="98">
        <v>73181595</v>
      </c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  <c r="BZ468" s="2"/>
    </row>
    <row r="469" spans="1:78" s="3" customFormat="1" ht="12.75" customHeight="1" x14ac:dyDescent="0.25">
      <c r="A469" s="2"/>
      <c r="B469" s="66" t="s">
        <v>664</v>
      </c>
      <c r="C469" s="59" t="s">
        <v>439</v>
      </c>
      <c r="D469" s="1" t="s">
        <v>1557</v>
      </c>
      <c r="E469" s="91"/>
      <c r="F469" s="92" t="s">
        <v>60</v>
      </c>
      <c r="G469" s="93">
        <f t="shared" si="31"/>
        <v>450</v>
      </c>
      <c r="H469" s="94">
        <f t="shared" si="32"/>
        <v>0</v>
      </c>
      <c r="I469" s="93">
        <v>450</v>
      </c>
      <c r="J469" s="95">
        <f t="shared" si="34"/>
        <v>0</v>
      </c>
      <c r="K469" s="96">
        <v>0.746</v>
      </c>
      <c r="L469" s="97">
        <f t="shared" si="33"/>
        <v>0</v>
      </c>
      <c r="M469" s="98" t="s">
        <v>1558</v>
      </c>
      <c r="N469" s="97" t="s">
        <v>1052</v>
      </c>
      <c r="O469" s="98">
        <v>73181595</v>
      </c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</row>
    <row r="470" spans="1:78" s="3" customFormat="1" ht="12.75" customHeight="1" x14ac:dyDescent="0.25">
      <c r="A470" s="2"/>
      <c r="B470" s="66" t="s">
        <v>664</v>
      </c>
      <c r="C470" s="59" t="s">
        <v>440</v>
      </c>
      <c r="D470" s="1" t="s">
        <v>1559</v>
      </c>
      <c r="E470" s="91"/>
      <c r="F470" s="92" t="s">
        <v>60</v>
      </c>
      <c r="G470" s="93">
        <f t="shared" si="31"/>
        <v>545</v>
      </c>
      <c r="H470" s="94">
        <f t="shared" si="32"/>
        <v>0</v>
      </c>
      <c r="I470" s="93">
        <v>545</v>
      </c>
      <c r="J470" s="95">
        <f t="shared" si="34"/>
        <v>0</v>
      </c>
      <c r="K470" s="96">
        <v>1.3620000000000001</v>
      </c>
      <c r="L470" s="97">
        <f t="shared" si="33"/>
        <v>0</v>
      </c>
      <c r="M470" s="98" t="s">
        <v>1560</v>
      </c>
      <c r="N470" s="97" t="s">
        <v>1052</v>
      </c>
      <c r="O470" s="98">
        <v>73181595</v>
      </c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  <c r="BZ470" s="2"/>
    </row>
    <row r="471" spans="1:78" s="3" customFormat="1" ht="12.75" customHeight="1" x14ac:dyDescent="0.25">
      <c r="A471" s="2"/>
      <c r="B471" s="66" t="s">
        <v>664</v>
      </c>
      <c r="C471" s="59" t="s">
        <v>441</v>
      </c>
      <c r="D471" s="1" t="s">
        <v>1561</v>
      </c>
      <c r="E471" s="91"/>
      <c r="F471" s="92" t="s">
        <v>60</v>
      </c>
      <c r="G471" s="93">
        <f t="shared" si="31"/>
        <v>280</v>
      </c>
      <c r="H471" s="94">
        <f t="shared" si="32"/>
        <v>0</v>
      </c>
      <c r="I471" s="93">
        <v>280</v>
      </c>
      <c r="J471" s="95">
        <f t="shared" si="34"/>
        <v>0</v>
      </c>
      <c r="K471" s="96">
        <v>0.159</v>
      </c>
      <c r="L471" s="97">
        <f t="shared" si="33"/>
        <v>0</v>
      </c>
      <c r="M471" s="98" t="s">
        <v>1562</v>
      </c>
      <c r="N471" s="97" t="s">
        <v>1052</v>
      </c>
      <c r="O471" s="98">
        <v>73182200</v>
      </c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  <c r="BY471" s="2"/>
      <c r="BZ471" s="2"/>
    </row>
    <row r="472" spans="1:78" s="3" customFormat="1" ht="12.75" customHeight="1" x14ac:dyDescent="0.25">
      <c r="A472" s="2"/>
      <c r="B472" s="66" t="s">
        <v>664</v>
      </c>
      <c r="C472" s="59" t="s">
        <v>442</v>
      </c>
      <c r="D472" s="1" t="s">
        <v>1563</v>
      </c>
      <c r="E472" s="91"/>
      <c r="F472" s="92" t="s">
        <v>60</v>
      </c>
      <c r="G472" s="93">
        <f t="shared" si="31"/>
        <v>141</v>
      </c>
      <c r="H472" s="94">
        <f t="shared" si="32"/>
        <v>0</v>
      </c>
      <c r="I472" s="93">
        <v>141</v>
      </c>
      <c r="J472" s="95">
        <f t="shared" si="34"/>
        <v>0</v>
      </c>
      <c r="K472" s="96">
        <v>0.29799999999999999</v>
      </c>
      <c r="L472" s="97">
        <f t="shared" si="33"/>
        <v>0</v>
      </c>
      <c r="M472" s="98" t="s">
        <v>1564</v>
      </c>
      <c r="N472" s="97" t="s">
        <v>1052</v>
      </c>
      <c r="O472" s="98">
        <v>73181660</v>
      </c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  <c r="BZ472" s="2"/>
    </row>
    <row r="473" spans="1:78" s="3" customFormat="1" ht="12.75" customHeight="1" x14ac:dyDescent="0.25">
      <c r="A473" s="2"/>
      <c r="B473" s="66" t="s">
        <v>664</v>
      </c>
      <c r="C473" s="59" t="s">
        <v>443</v>
      </c>
      <c r="D473" s="1" t="s">
        <v>1565</v>
      </c>
      <c r="E473" s="91"/>
      <c r="F473" s="92" t="s">
        <v>60</v>
      </c>
      <c r="G473" s="93">
        <f t="shared" si="31"/>
        <v>250</v>
      </c>
      <c r="H473" s="94">
        <f t="shared" si="32"/>
        <v>0</v>
      </c>
      <c r="I473" s="93">
        <v>250</v>
      </c>
      <c r="J473" s="95">
        <f t="shared" si="34"/>
        <v>0</v>
      </c>
      <c r="K473" s="96">
        <v>0.48399999999999999</v>
      </c>
      <c r="L473" s="97">
        <f t="shared" si="33"/>
        <v>0</v>
      </c>
      <c r="M473" s="98" t="s">
        <v>1566</v>
      </c>
      <c r="N473" s="97" t="s">
        <v>1052</v>
      </c>
      <c r="O473" s="98">
        <v>73181660</v>
      </c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</row>
    <row r="474" spans="1:78" ht="12.75" customHeight="1" x14ac:dyDescent="0.25">
      <c r="A474" s="101"/>
      <c r="B474" s="78" t="s">
        <v>664</v>
      </c>
      <c r="C474" s="59" t="s">
        <v>1916</v>
      </c>
      <c r="D474" s="102" t="s">
        <v>1917</v>
      </c>
      <c r="E474" s="91"/>
      <c r="F474" s="92" t="s">
        <v>50</v>
      </c>
      <c r="G474" s="93">
        <f t="shared" si="31"/>
        <v>38.5</v>
      </c>
      <c r="H474" s="94">
        <f t="shared" si="32"/>
        <v>0</v>
      </c>
      <c r="I474" s="93">
        <v>38.5</v>
      </c>
      <c r="J474" s="95">
        <f>H$15/100</f>
        <v>0</v>
      </c>
      <c r="K474" s="103">
        <v>1.95E-2</v>
      </c>
      <c r="L474" s="97">
        <f>E474*K474</f>
        <v>0</v>
      </c>
      <c r="M474" s="97">
        <v>8592648298113</v>
      </c>
      <c r="N474" s="97" t="s">
        <v>1052</v>
      </c>
      <c r="O474" s="104">
        <v>73269098</v>
      </c>
    </row>
    <row r="475" spans="1:78" ht="12.75" customHeight="1" x14ac:dyDescent="0.25">
      <c r="A475" s="101"/>
      <c r="B475" s="78" t="s">
        <v>664</v>
      </c>
      <c r="C475" s="59" t="s">
        <v>1918</v>
      </c>
      <c r="D475" s="102" t="s">
        <v>1919</v>
      </c>
      <c r="E475" s="91"/>
      <c r="F475" s="92" t="s">
        <v>50</v>
      </c>
      <c r="G475" s="93">
        <f t="shared" si="31"/>
        <v>40</v>
      </c>
      <c r="H475" s="94">
        <f t="shared" si="32"/>
        <v>0</v>
      </c>
      <c r="I475" s="93">
        <v>40</v>
      </c>
      <c r="J475" s="95">
        <f t="shared" ref="J475:J483" si="35">H$15/100</f>
        <v>0</v>
      </c>
      <c r="K475" s="103">
        <v>3.4000000000000002E-2</v>
      </c>
      <c r="L475" s="97">
        <f t="shared" ref="L475:L483" si="36">E475*K475</f>
        <v>0</v>
      </c>
      <c r="M475" s="97">
        <v>8592648298120</v>
      </c>
      <c r="N475" s="97" t="s">
        <v>1052</v>
      </c>
      <c r="O475" s="104">
        <v>73269098</v>
      </c>
    </row>
    <row r="476" spans="1:78" ht="12.75" customHeight="1" x14ac:dyDescent="0.25">
      <c r="A476" s="101"/>
      <c r="B476" s="78" t="s">
        <v>664</v>
      </c>
      <c r="C476" s="59" t="s">
        <v>1920</v>
      </c>
      <c r="D476" s="102" t="s">
        <v>1921</v>
      </c>
      <c r="E476" s="91"/>
      <c r="F476" s="92" t="s">
        <v>50</v>
      </c>
      <c r="G476" s="93">
        <f t="shared" si="31"/>
        <v>40.5</v>
      </c>
      <c r="H476" s="94">
        <f t="shared" si="32"/>
        <v>0</v>
      </c>
      <c r="I476" s="93">
        <v>40.5</v>
      </c>
      <c r="J476" s="95">
        <f t="shared" si="35"/>
        <v>0</v>
      </c>
      <c r="K476" s="103">
        <v>3.6000000000000004E-2</v>
      </c>
      <c r="L476" s="97">
        <f t="shared" si="36"/>
        <v>0</v>
      </c>
      <c r="M476" s="97">
        <v>8592648298137</v>
      </c>
      <c r="N476" s="97" t="s">
        <v>1052</v>
      </c>
      <c r="O476" s="104">
        <v>73269098</v>
      </c>
    </row>
    <row r="477" spans="1:78" ht="12.75" customHeight="1" x14ac:dyDescent="0.25">
      <c r="A477" s="101"/>
      <c r="B477" s="78" t="s">
        <v>664</v>
      </c>
      <c r="C477" s="59" t="s">
        <v>1922</v>
      </c>
      <c r="D477" s="102" t="s">
        <v>1923</v>
      </c>
      <c r="E477" s="91"/>
      <c r="F477" s="92" t="s">
        <v>50</v>
      </c>
      <c r="G477" s="93">
        <f t="shared" si="31"/>
        <v>42.5</v>
      </c>
      <c r="H477" s="94">
        <f t="shared" si="32"/>
        <v>0</v>
      </c>
      <c r="I477" s="93">
        <v>42.5</v>
      </c>
      <c r="J477" s="95">
        <f t="shared" si="35"/>
        <v>0</v>
      </c>
      <c r="K477" s="103">
        <v>4.0999999999999995E-2</v>
      </c>
      <c r="L477" s="97">
        <f t="shared" si="36"/>
        <v>0</v>
      </c>
      <c r="M477" s="97">
        <v>8592648298144</v>
      </c>
      <c r="N477" s="97" t="s">
        <v>1052</v>
      </c>
      <c r="O477" s="104">
        <v>73269098</v>
      </c>
    </row>
    <row r="478" spans="1:78" ht="12.75" customHeight="1" x14ac:dyDescent="0.25">
      <c r="A478" s="101"/>
      <c r="B478" s="78" t="s">
        <v>664</v>
      </c>
      <c r="C478" s="59" t="s">
        <v>1924</v>
      </c>
      <c r="D478" s="102" t="s">
        <v>1925</v>
      </c>
      <c r="E478" s="91"/>
      <c r="F478" s="92" t="s">
        <v>50</v>
      </c>
      <c r="G478" s="93">
        <f t="shared" si="31"/>
        <v>49</v>
      </c>
      <c r="H478" s="94">
        <f t="shared" si="32"/>
        <v>0</v>
      </c>
      <c r="I478" s="93">
        <v>49</v>
      </c>
      <c r="J478" s="95">
        <f t="shared" si="35"/>
        <v>0</v>
      </c>
      <c r="K478" s="103">
        <v>4.4999999999999998E-2</v>
      </c>
      <c r="L478" s="97">
        <f t="shared" si="36"/>
        <v>0</v>
      </c>
      <c r="M478" s="97">
        <v>8592648298168</v>
      </c>
      <c r="N478" s="97" t="s">
        <v>1052</v>
      </c>
      <c r="O478" s="104">
        <v>73269098</v>
      </c>
    </row>
    <row r="479" spans="1:78" ht="12.75" customHeight="1" x14ac:dyDescent="0.25">
      <c r="A479" s="101"/>
      <c r="B479" s="78" t="s">
        <v>664</v>
      </c>
      <c r="C479" s="59" t="s">
        <v>1926</v>
      </c>
      <c r="D479" s="102" t="s">
        <v>1927</v>
      </c>
      <c r="E479" s="91"/>
      <c r="F479" s="92" t="s">
        <v>50</v>
      </c>
      <c r="G479" s="93">
        <f t="shared" si="31"/>
        <v>55</v>
      </c>
      <c r="H479" s="94">
        <f t="shared" si="32"/>
        <v>0</v>
      </c>
      <c r="I479" s="93">
        <v>55</v>
      </c>
      <c r="J479" s="95">
        <f t="shared" si="35"/>
        <v>0</v>
      </c>
      <c r="K479" s="103">
        <v>5.5999999999999994E-2</v>
      </c>
      <c r="L479" s="97">
        <f t="shared" si="36"/>
        <v>0</v>
      </c>
      <c r="M479" s="97">
        <v>8592648298175</v>
      </c>
      <c r="N479" s="97" t="s">
        <v>1052</v>
      </c>
      <c r="O479" s="104">
        <v>73269098</v>
      </c>
    </row>
    <row r="480" spans="1:78" ht="12.75" customHeight="1" x14ac:dyDescent="0.25">
      <c r="A480" s="101"/>
      <c r="B480" s="78" t="s">
        <v>664</v>
      </c>
      <c r="C480" s="59" t="s">
        <v>1928</v>
      </c>
      <c r="D480" s="102" t="s">
        <v>1929</v>
      </c>
      <c r="E480" s="91"/>
      <c r="F480" s="92" t="s">
        <v>50</v>
      </c>
      <c r="G480" s="93">
        <f t="shared" si="31"/>
        <v>61</v>
      </c>
      <c r="H480" s="94">
        <f t="shared" si="32"/>
        <v>0</v>
      </c>
      <c r="I480" s="93">
        <v>61</v>
      </c>
      <c r="J480" s="95">
        <f t="shared" si="35"/>
        <v>0</v>
      </c>
      <c r="K480" s="103">
        <v>8.199999999999999E-2</v>
      </c>
      <c r="L480" s="97">
        <f t="shared" si="36"/>
        <v>0</v>
      </c>
      <c r="M480" s="97">
        <v>8592648298182</v>
      </c>
      <c r="N480" s="97" t="s">
        <v>1052</v>
      </c>
      <c r="O480" s="104">
        <v>73269098</v>
      </c>
    </row>
    <row r="481" spans="1:78" ht="12.75" customHeight="1" x14ac:dyDescent="0.25">
      <c r="A481" s="101"/>
      <c r="B481" s="78" t="s">
        <v>664</v>
      </c>
      <c r="C481" s="59" t="s">
        <v>1930</v>
      </c>
      <c r="D481" s="102" t="s">
        <v>1931</v>
      </c>
      <c r="E481" s="91"/>
      <c r="F481" s="92" t="s">
        <v>50</v>
      </c>
      <c r="G481" s="93">
        <f t="shared" si="31"/>
        <v>66</v>
      </c>
      <c r="H481" s="94">
        <f t="shared" si="32"/>
        <v>0</v>
      </c>
      <c r="I481" s="93">
        <v>66</v>
      </c>
      <c r="J481" s="95">
        <f t="shared" si="35"/>
        <v>0</v>
      </c>
      <c r="K481" s="103">
        <v>8.5000000000000006E-2</v>
      </c>
      <c r="L481" s="97">
        <f t="shared" si="36"/>
        <v>0</v>
      </c>
      <c r="M481" s="97">
        <v>8592648298199</v>
      </c>
      <c r="N481" s="97" t="s">
        <v>1052</v>
      </c>
      <c r="O481" s="104">
        <v>73269098</v>
      </c>
    </row>
    <row r="482" spans="1:78" ht="12.75" customHeight="1" x14ac:dyDescent="0.25">
      <c r="A482" s="101"/>
      <c r="B482" s="78" t="s">
        <v>664</v>
      </c>
      <c r="C482" s="59" t="s">
        <v>1932</v>
      </c>
      <c r="D482" s="102" t="s">
        <v>1933</v>
      </c>
      <c r="E482" s="91"/>
      <c r="F482" s="92" t="s">
        <v>50</v>
      </c>
      <c r="G482" s="93">
        <f t="shared" si="31"/>
        <v>83</v>
      </c>
      <c r="H482" s="94">
        <f t="shared" si="32"/>
        <v>0</v>
      </c>
      <c r="I482" s="93">
        <v>83</v>
      </c>
      <c r="J482" s="95">
        <f t="shared" si="35"/>
        <v>0</v>
      </c>
      <c r="K482" s="103">
        <v>0.11</v>
      </c>
      <c r="L482" s="97">
        <f t="shared" si="36"/>
        <v>0</v>
      </c>
      <c r="M482" s="97">
        <v>8592648298229</v>
      </c>
      <c r="N482" s="97" t="s">
        <v>1052</v>
      </c>
      <c r="O482" s="104">
        <v>73269098</v>
      </c>
    </row>
    <row r="483" spans="1:78" ht="12.75" customHeight="1" x14ac:dyDescent="0.25">
      <c r="A483" s="101"/>
      <c r="B483" s="78" t="s">
        <v>664</v>
      </c>
      <c r="C483" s="59" t="s">
        <v>1934</v>
      </c>
      <c r="D483" s="102" t="s">
        <v>1935</v>
      </c>
      <c r="E483" s="91"/>
      <c r="F483" s="92" t="s">
        <v>50</v>
      </c>
      <c r="G483" s="93">
        <f t="shared" si="31"/>
        <v>89</v>
      </c>
      <c r="H483" s="94">
        <f t="shared" si="32"/>
        <v>0</v>
      </c>
      <c r="I483" s="93">
        <v>89</v>
      </c>
      <c r="J483" s="95">
        <f t="shared" si="35"/>
        <v>0</v>
      </c>
      <c r="K483" s="103">
        <v>0.1275</v>
      </c>
      <c r="L483" s="97">
        <f t="shared" si="36"/>
        <v>0</v>
      </c>
      <c r="M483" s="97">
        <v>8592648298243</v>
      </c>
      <c r="N483" s="97" t="s">
        <v>1052</v>
      </c>
      <c r="O483" s="104">
        <v>73269098</v>
      </c>
    </row>
    <row r="484" spans="1:78" ht="12.75" customHeight="1" x14ac:dyDescent="0.25">
      <c r="A484" s="101"/>
      <c r="B484" s="78" t="s">
        <v>664</v>
      </c>
      <c r="C484" s="59" t="s">
        <v>1936</v>
      </c>
      <c r="D484" s="102" t="s">
        <v>1937</v>
      </c>
      <c r="E484" s="91"/>
      <c r="F484" s="92" t="s">
        <v>50</v>
      </c>
      <c r="G484" s="93">
        <f t="shared" si="31"/>
        <v>33.5</v>
      </c>
      <c r="H484" s="94">
        <f t="shared" si="32"/>
        <v>0</v>
      </c>
      <c r="I484" s="93">
        <v>33.5</v>
      </c>
      <c r="J484" s="95">
        <f>H$15/100</f>
        <v>0</v>
      </c>
      <c r="K484" s="96">
        <v>2.7E-2</v>
      </c>
      <c r="L484" s="97">
        <f>E484*K484</f>
        <v>0</v>
      </c>
      <c r="M484" s="105">
        <v>8592648298311</v>
      </c>
      <c r="N484" s="97" t="s">
        <v>1052</v>
      </c>
      <c r="O484" s="104">
        <v>73269098</v>
      </c>
    </row>
    <row r="485" spans="1:78" ht="12.75" customHeight="1" x14ac:dyDescent="0.25">
      <c r="A485" s="101"/>
      <c r="B485" s="78" t="s">
        <v>664</v>
      </c>
      <c r="C485" s="59" t="s">
        <v>1938</v>
      </c>
      <c r="D485" s="102" t="s">
        <v>1939</v>
      </c>
      <c r="E485" s="91"/>
      <c r="F485" s="92" t="s">
        <v>50</v>
      </c>
      <c r="G485" s="93">
        <f t="shared" si="31"/>
        <v>34</v>
      </c>
      <c r="H485" s="94">
        <f t="shared" si="32"/>
        <v>0</v>
      </c>
      <c r="I485" s="93">
        <v>34</v>
      </c>
      <c r="J485" s="95">
        <f t="shared" ref="J485:J493" si="37">H$15/100</f>
        <v>0</v>
      </c>
      <c r="K485" s="96">
        <v>3.2000000000000001E-2</v>
      </c>
      <c r="L485" s="97">
        <f t="shared" si="33"/>
        <v>0</v>
      </c>
      <c r="M485" s="105">
        <v>8592648298328</v>
      </c>
      <c r="N485" s="97" t="s">
        <v>1052</v>
      </c>
      <c r="O485" s="104">
        <v>73269098</v>
      </c>
    </row>
    <row r="486" spans="1:78" ht="12.75" customHeight="1" x14ac:dyDescent="0.25">
      <c r="A486" s="101"/>
      <c r="B486" s="78" t="s">
        <v>664</v>
      </c>
      <c r="C486" s="59" t="s">
        <v>1940</v>
      </c>
      <c r="D486" s="102" t="s">
        <v>1941</v>
      </c>
      <c r="E486" s="91"/>
      <c r="F486" s="92" t="s">
        <v>50</v>
      </c>
      <c r="G486" s="93">
        <f t="shared" si="31"/>
        <v>34.5</v>
      </c>
      <c r="H486" s="94">
        <f t="shared" si="32"/>
        <v>0</v>
      </c>
      <c r="I486" s="93">
        <v>34.5</v>
      </c>
      <c r="J486" s="95">
        <f t="shared" si="37"/>
        <v>0</v>
      </c>
      <c r="K486" s="96">
        <v>3.5000000000000003E-2</v>
      </c>
      <c r="L486" s="97">
        <f t="shared" si="33"/>
        <v>0</v>
      </c>
      <c r="M486" s="105">
        <v>8592648298335</v>
      </c>
      <c r="N486" s="97" t="s">
        <v>1052</v>
      </c>
      <c r="O486" s="104">
        <v>73269098</v>
      </c>
    </row>
    <row r="487" spans="1:78" ht="12.75" customHeight="1" x14ac:dyDescent="0.25">
      <c r="A487" s="101"/>
      <c r="B487" s="78" t="s">
        <v>664</v>
      </c>
      <c r="C487" s="59" t="s">
        <v>1942</v>
      </c>
      <c r="D487" s="102" t="s">
        <v>1943</v>
      </c>
      <c r="E487" s="91"/>
      <c r="F487" s="92" t="s">
        <v>50</v>
      </c>
      <c r="G487" s="93">
        <f t="shared" si="31"/>
        <v>37.5</v>
      </c>
      <c r="H487" s="94">
        <f t="shared" si="32"/>
        <v>0</v>
      </c>
      <c r="I487" s="93">
        <v>37.5</v>
      </c>
      <c r="J487" s="95">
        <f t="shared" si="37"/>
        <v>0</v>
      </c>
      <c r="K487" s="96">
        <v>3.5999999999999997E-2</v>
      </c>
      <c r="L487" s="97">
        <f t="shared" si="33"/>
        <v>0</v>
      </c>
      <c r="M487" s="106">
        <v>8592648298342</v>
      </c>
      <c r="N487" s="97" t="s">
        <v>1052</v>
      </c>
      <c r="O487" s="104">
        <v>73269098</v>
      </c>
    </row>
    <row r="488" spans="1:78" ht="12.75" customHeight="1" x14ac:dyDescent="0.25">
      <c r="A488" s="101"/>
      <c r="B488" s="78" t="s">
        <v>664</v>
      </c>
      <c r="C488" s="59" t="s">
        <v>1944</v>
      </c>
      <c r="D488" s="102" t="s">
        <v>1945</v>
      </c>
      <c r="E488" s="91"/>
      <c r="F488" s="92" t="s">
        <v>50</v>
      </c>
      <c r="G488" s="93">
        <f t="shared" ref="G488:G493" si="38">I488*(1-J488)</f>
        <v>41</v>
      </c>
      <c r="H488" s="94">
        <f t="shared" ref="H488:H493" si="39">E488*G488</f>
        <v>0</v>
      </c>
      <c r="I488" s="93">
        <v>41</v>
      </c>
      <c r="J488" s="95">
        <f t="shared" si="37"/>
        <v>0</v>
      </c>
      <c r="K488" s="96">
        <v>4.4999999999999998E-2</v>
      </c>
      <c r="L488" s="97">
        <f t="shared" ref="L488:L493" si="40">E488*K488</f>
        <v>0</v>
      </c>
      <c r="M488" s="106">
        <v>8592648298366</v>
      </c>
      <c r="N488" s="97" t="s">
        <v>1052</v>
      </c>
      <c r="O488" s="104">
        <v>73269098</v>
      </c>
    </row>
    <row r="489" spans="1:78" ht="12.75" customHeight="1" x14ac:dyDescent="0.25">
      <c r="A489" s="101"/>
      <c r="B489" s="78" t="s">
        <v>664</v>
      </c>
      <c r="C489" s="59" t="s">
        <v>1946</v>
      </c>
      <c r="D489" s="102" t="s">
        <v>1947</v>
      </c>
      <c r="E489" s="91"/>
      <c r="F489" s="92" t="s">
        <v>50</v>
      </c>
      <c r="G489" s="93">
        <f t="shared" si="38"/>
        <v>45.5</v>
      </c>
      <c r="H489" s="94">
        <f t="shared" si="39"/>
        <v>0</v>
      </c>
      <c r="I489" s="93">
        <v>45.5</v>
      </c>
      <c r="J489" s="95">
        <f t="shared" si="37"/>
        <v>0</v>
      </c>
      <c r="K489" s="96">
        <v>5.6000000000000001E-2</v>
      </c>
      <c r="L489" s="97">
        <f t="shared" si="40"/>
        <v>0</v>
      </c>
      <c r="M489" s="106">
        <v>8592648298373</v>
      </c>
      <c r="N489" s="97" t="s">
        <v>1052</v>
      </c>
      <c r="O489" s="104">
        <v>73269098</v>
      </c>
    </row>
    <row r="490" spans="1:78" ht="12.75" customHeight="1" x14ac:dyDescent="0.25">
      <c r="A490" s="101"/>
      <c r="B490" s="78" t="s">
        <v>664</v>
      </c>
      <c r="C490" s="59" t="s">
        <v>1948</v>
      </c>
      <c r="D490" s="102" t="s">
        <v>1949</v>
      </c>
      <c r="E490" s="91"/>
      <c r="F490" s="92" t="s">
        <v>50</v>
      </c>
      <c r="G490" s="93">
        <f t="shared" si="38"/>
        <v>51.5</v>
      </c>
      <c r="H490" s="94">
        <f t="shared" si="39"/>
        <v>0</v>
      </c>
      <c r="I490" s="93">
        <v>51.5</v>
      </c>
      <c r="J490" s="95">
        <f t="shared" si="37"/>
        <v>0</v>
      </c>
      <c r="K490" s="96">
        <v>0.08</v>
      </c>
      <c r="L490" s="97">
        <f t="shared" si="40"/>
        <v>0</v>
      </c>
      <c r="M490" s="106">
        <v>8592648298380</v>
      </c>
      <c r="N490" s="97" t="s">
        <v>1052</v>
      </c>
      <c r="O490" s="104">
        <v>73269098</v>
      </c>
    </row>
    <row r="491" spans="1:78" ht="12.75" customHeight="1" x14ac:dyDescent="0.25">
      <c r="A491" s="101"/>
      <c r="B491" s="78" t="s">
        <v>664</v>
      </c>
      <c r="C491" s="59" t="s">
        <v>1950</v>
      </c>
      <c r="D491" s="102" t="s">
        <v>1951</v>
      </c>
      <c r="E491" s="91"/>
      <c r="F491" s="92" t="s">
        <v>50</v>
      </c>
      <c r="G491" s="93">
        <f t="shared" si="38"/>
        <v>54.5</v>
      </c>
      <c r="H491" s="94">
        <f t="shared" si="39"/>
        <v>0</v>
      </c>
      <c r="I491" s="93">
        <v>54.5</v>
      </c>
      <c r="J491" s="95">
        <f t="shared" si="37"/>
        <v>0</v>
      </c>
      <c r="K491" s="96">
        <v>8.5000000000000006E-2</v>
      </c>
      <c r="L491" s="97">
        <f t="shared" si="40"/>
        <v>0</v>
      </c>
      <c r="M491" s="106">
        <v>8592648298397</v>
      </c>
      <c r="N491" s="97" t="s">
        <v>1052</v>
      </c>
      <c r="O491" s="104">
        <v>73269098</v>
      </c>
    </row>
    <row r="492" spans="1:78" ht="12.75" customHeight="1" x14ac:dyDescent="0.25">
      <c r="A492" s="101"/>
      <c r="B492" s="78" t="s">
        <v>664</v>
      </c>
      <c r="C492" s="59" t="s">
        <v>1952</v>
      </c>
      <c r="D492" s="102" t="s">
        <v>1953</v>
      </c>
      <c r="E492" s="91"/>
      <c r="F492" s="92" t="s">
        <v>50</v>
      </c>
      <c r="G492" s="93">
        <f t="shared" si="38"/>
        <v>72.5</v>
      </c>
      <c r="H492" s="94">
        <f t="shared" si="39"/>
        <v>0</v>
      </c>
      <c r="I492" s="93">
        <v>72.5</v>
      </c>
      <c r="J492" s="95">
        <f t="shared" si="37"/>
        <v>0</v>
      </c>
      <c r="K492" s="96">
        <v>0.11</v>
      </c>
      <c r="L492" s="97">
        <f t="shared" si="40"/>
        <v>0</v>
      </c>
      <c r="M492" s="106">
        <v>8592648298427</v>
      </c>
      <c r="N492" s="97" t="s">
        <v>1052</v>
      </c>
      <c r="O492" s="104">
        <v>73269098</v>
      </c>
    </row>
    <row r="493" spans="1:78" ht="12.75" customHeight="1" x14ac:dyDescent="0.25">
      <c r="A493" s="101"/>
      <c r="B493" s="78" t="s">
        <v>664</v>
      </c>
      <c r="C493" s="59" t="s">
        <v>1954</v>
      </c>
      <c r="D493" s="102" t="s">
        <v>1955</v>
      </c>
      <c r="E493" s="91"/>
      <c r="F493" s="92" t="s">
        <v>50</v>
      </c>
      <c r="G493" s="93">
        <f t="shared" si="38"/>
        <v>80</v>
      </c>
      <c r="H493" s="94">
        <f t="shared" si="39"/>
        <v>0</v>
      </c>
      <c r="I493" s="93">
        <v>80</v>
      </c>
      <c r="J493" s="95">
        <f t="shared" si="37"/>
        <v>0</v>
      </c>
      <c r="K493" s="96">
        <v>0.1275</v>
      </c>
      <c r="L493" s="97">
        <f t="shared" si="40"/>
        <v>0</v>
      </c>
      <c r="M493" s="106">
        <v>8592648298441</v>
      </c>
      <c r="N493" s="97" t="s">
        <v>1052</v>
      </c>
      <c r="O493" s="104">
        <v>73269098</v>
      </c>
    </row>
    <row r="494" spans="1:78" s="3" customFormat="1" ht="12.75" customHeight="1" x14ac:dyDescent="0.25">
      <c r="A494" s="2"/>
      <c r="B494" s="2"/>
      <c r="C494" s="4"/>
      <c r="D494" s="4"/>
      <c r="E494" s="11"/>
      <c r="F494" s="13"/>
      <c r="G494" s="4"/>
      <c r="H494" s="11"/>
      <c r="I494" s="4"/>
      <c r="J494" s="4"/>
      <c r="K494" s="4"/>
      <c r="L494" s="43"/>
      <c r="M494" s="43"/>
      <c r="N494" s="43"/>
      <c r="O494" s="43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  <c r="BH494" s="2"/>
      <c r="BI494" s="2"/>
      <c r="BJ494" s="2"/>
      <c r="BK494" s="2"/>
      <c r="BL494" s="2"/>
      <c r="BM494" s="2"/>
      <c r="BN494" s="2"/>
      <c r="BO494" s="2"/>
      <c r="BP494" s="2"/>
      <c r="BQ494" s="2"/>
      <c r="BR494" s="2"/>
      <c r="BS494" s="2"/>
      <c r="BT494" s="2"/>
      <c r="BU494" s="2"/>
      <c r="BV494" s="2"/>
      <c r="BW494" s="2"/>
      <c r="BX494" s="2"/>
      <c r="BY494" s="2"/>
      <c r="BZ494" s="2"/>
    </row>
    <row r="495" spans="1:78" s="3" customFormat="1" ht="12.75" customHeight="1" x14ac:dyDescent="0.25">
      <c r="A495" s="2"/>
      <c r="B495" s="2"/>
      <c r="C495" s="4"/>
      <c r="D495" s="90" t="s">
        <v>444</v>
      </c>
      <c r="E495" s="11"/>
      <c r="F495" s="13"/>
      <c r="G495" s="4"/>
      <c r="H495" s="11"/>
      <c r="I495" s="4"/>
      <c r="J495" s="4"/>
      <c r="K495" s="4"/>
      <c r="L495" s="43"/>
      <c r="M495" s="43"/>
      <c r="N495" s="43"/>
      <c r="O495" s="43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2"/>
      <c r="BH495" s="2"/>
      <c r="BI495" s="2"/>
      <c r="BJ495" s="2"/>
      <c r="BK495" s="2"/>
      <c r="BL495" s="2"/>
      <c r="BM495" s="2"/>
      <c r="BN495" s="2"/>
      <c r="BO495" s="2"/>
      <c r="BP495" s="2"/>
      <c r="BQ495" s="2"/>
      <c r="BR495" s="2"/>
      <c r="BS495" s="2"/>
      <c r="BT495" s="2"/>
      <c r="BU495" s="2"/>
      <c r="BV495" s="2"/>
      <c r="BW495" s="2"/>
      <c r="BX495" s="2"/>
      <c r="BY495" s="2"/>
      <c r="BZ495" s="2"/>
    </row>
    <row r="496" spans="1:78" s="3" customFormat="1" ht="12.75" customHeight="1" x14ac:dyDescent="0.25">
      <c r="A496" s="2"/>
      <c r="B496" s="2"/>
      <c r="C496" s="4"/>
      <c r="D496" s="4"/>
      <c r="E496" s="11"/>
      <c r="F496" s="13"/>
      <c r="G496" s="4"/>
      <c r="H496" s="11"/>
      <c r="I496" s="4"/>
      <c r="J496" s="4"/>
      <c r="K496" s="4"/>
      <c r="L496" s="43"/>
      <c r="M496" s="43"/>
      <c r="N496" s="43"/>
      <c r="O496" s="43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2"/>
      <c r="BH496" s="2"/>
      <c r="BI496" s="2"/>
      <c r="BJ496" s="2"/>
      <c r="BK496" s="2"/>
      <c r="BL496" s="2"/>
      <c r="BM496" s="2"/>
      <c r="BN496" s="2"/>
      <c r="BO496" s="2"/>
      <c r="BP496" s="2"/>
      <c r="BQ496" s="2"/>
      <c r="BR496" s="2"/>
      <c r="BS496" s="2"/>
      <c r="BT496" s="2"/>
      <c r="BU496" s="2"/>
      <c r="BV496" s="2"/>
      <c r="BW496" s="2"/>
      <c r="BX496" s="2"/>
      <c r="BY496" s="2"/>
      <c r="BZ496" s="2"/>
    </row>
    <row r="497" spans="1:78" s="3" customFormat="1" ht="12.75" customHeight="1" x14ac:dyDescent="0.25">
      <c r="A497" s="2"/>
      <c r="B497" s="79" t="s">
        <v>664</v>
      </c>
      <c r="C497" s="59" t="s">
        <v>445</v>
      </c>
      <c r="D497" s="1" t="s">
        <v>1567</v>
      </c>
      <c r="E497" s="91"/>
      <c r="F497" s="92" t="s">
        <v>32</v>
      </c>
      <c r="G497" s="93">
        <f t="shared" ref="G497:G560" si="41">I497*(1-J497)</f>
        <v>462.5</v>
      </c>
      <c r="H497" s="94">
        <f t="shared" ref="H497:H560" si="42">E497*G497</f>
        <v>0</v>
      </c>
      <c r="I497" s="93">
        <v>462.5</v>
      </c>
      <c r="J497" s="95">
        <f>I$15/100</f>
        <v>0</v>
      </c>
      <c r="K497" s="96">
        <v>0.60399999999999998</v>
      </c>
      <c r="L497" s="97">
        <f t="shared" ref="L497:L560" si="43">E497*K497</f>
        <v>0</v>
      </c>
      <c r="M497" s="98" t="s">
        <v>1568</v>
      </c>
      <c r="N497" s="97" t="s">
        <v>710</v>
      </c>
      <c r="O497" s="98">
        <v>73262000</v>
      </c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2"/>
      <c r="BH497" s="2"/>
      <c r="BI497" s="2"/>
      <c r="BJ497" s="2"/>
      <c r="BK497" s="2"/>
      <c r="BL497" s="2"/>
      <c r="BM497" s="2"/>
      <c r="BN497" s="2"/>
      <c r="BO497" s="2"/>
      <c r="BP497" s="2"/>
      <c r="BQ497" s="2"/>
      <c r="BR497" s="2"/>
      <c r="BS497" s="2"/>
      <c r="BT497" s="2"/>
      <c r="BU497" s="2"/>
      <c r="BV497" s="2"/>
      <c r="BW497" s="2"/>
      <c r="BX497" s="2"/>
      <c r="BY497" s="2"/>
      <c r="BZ497" s="2"/>
    </row>
    <row r="498" spans="1:78" s="3" customFormat="1" ht="12.75" customHeight="1" x14ac:dyDescent="0.25">
      <c r="A498" s="2"/>
      <c r="B498" s="66" t="s">
        <v>664</v>
      </c>
      <c r="C498" s="59" t="s">
        <v>446</v>
      </c>
      <c r="D498" s="1" t="s">
        <v>1569</v>
      </c>
      <c r="E498" s="91"/>
      <c r="F498" s="92" t="s">
        <v>32</v>
      </c>
      <c r="G498" s="93">
        <f t="shared" si="41"/>
        <v>554</v>
      </c>
      <c r="H498" s="94">
        <f t="shared" si="42"/>
        <v>0</v>
      </c>
      <c r="I498" s="93">
        <v>554</v>
      </c>
      <c r="J498" s="95">
        <f t="shared" ref="J498:J680" si="44">I$15/100</f>
        <v>0</v>
      </c>
      <c r="K498" s="96">
        <v>0.67600000000000005</v>
      </c>
      <c r="L498" s="97">
        <f t="shared" si="43"/>
        <v>0</v>
      </c>
      <c r="M498" s="98" t="s">
        <v>1570</v>
      </c>
      <c r="N498" s="97" t="s">
        <v>710</v>
      </c>
      <c r="O498" s="98">
        <v>73262000</v>
      </c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  <c r="BM498" s="2"/>
      <c r="BN498" s="2"/>
      <c r="BO498" s="2"/>
      <c r="BP498" s="2"/>
      <c r="BQ498" s="2"/>
      <c r="BR498" s="2"/>
      <c r="BS498" s="2"/>
      <c r="BT498" s="2"/>
      <c r="BU498" s="2"/>
      <c r="BV498" s="2"/>
      <c r="BW498" s="2"/>
      <c r="BX498" s="2"/>
      <c r="BY498" s="2"/>
      <c r="BZ498" s="2"/>
    </row>
    <row r="499" spans="1:78" s="3" customFormat="1" ht="12.75" customHeight="1" x14ac:dyDescent="0.25">
      <c r="A499" s="2"/>
      <c r="B499" s="79" t="s">
        <v>664</v>
      </c>
      <c r="C499" s="59" t="s">
        <v>447</v>
      </c>
      <c r="D499" s="1" t="s">
        <v>1571</v>
      </c>
      <c r="E499" s="91"/>
      <c r="F499" s="92" t="s">
        <v>32</v>
      </c>
      <c r="G499" s="93">
        <f t="shared" si="41"/>
        <v>736.5</v>
      </c>
      <c r="H499" s="94">
        <f t="shared" si="42"/>
        <v>0</v>
      </c>
      <c r="I499" s="93">
        <v>736.5</v>
      </c>
      <c r="J499" s="95">
        <f t="shared" si="44"/>
        <v>0</v>
      </c>
      <c r="K499" s="96">
        <v>0.94499999999999995</v>
      </c>
      <c r="L499" s="97">
        <f t="shared" si="43"/>
        <v>0</v>
      </c>
      <c r="M499" s="98" t="s">
        <v>1572</v>
      </c>
      <c r="N499" s="97" t="s">
        <v>710</v>
      </c>
      <c r="O499" s="98">
        <v>73262000</v>
      </c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  <c r="BM499" s="2"/>
      <c r="BN499" s="2"/>
      <c r="BO499" s="2"/>
      <c r="BP499" s="2"/>
      <c r="BQ499" s="2"/>
      <c r="BR499" s="2"/>
      <c r="BS499" s="2"/>
      <c r="BT499" s="2"/>
      <c r="BU499" s="2"/>
      <c r="BV499" s="2"/>
      <c r="BW499" s="2"/>
      <c r="BX499" s="2"/>
      <c r="BY499" s="2"/>
      <c r="BZ499" s="2"/>
    </row>
    <row r="500" spans="1:78" s="3" customFormat="1" ht="12.75" customHeight="1" x14ac:dyDescent="0.25">
      <c r="A500" s="2"/>
      <c r="B500" s="79" t="s">
        <v>664</v>
      </c>
      <c r="C500" s="59" t="s">
        <v>448</v>
      </c>
      <c r="D500" s="1" t="s">
        <v>1573</v>
      </c>
      <c r="E500" s="91"/>
      <c r="F500" s="92" t="s">
        <v>32</v>
      </c>
      <c r="G500" s="93">
        <f t="shared" si="41"/>
        <v>836.5</v>
      </c>
      <c r="H500" s="94">
        <f t="shared" si="42"/>
        <v>0</v>
      </c>
      <c r="I500" s="93">
        <v>836.5</v>
      </c>
      <c r="J500" s="95">
        <f t="shared" si="44"/>
        <v>0</v>
      </c>
      <c r="K500" s="96">
        <v>1.119</v>
      </c>
      <c r="L500" s="97">
        <f t="shared" si="43"/>
        <v>0</v>
      </c>
      <c r="M500" s="98" t="s">
        <v>1574</v>
      </c>
      <c r="N500" s="97" t="s">
        <v>710</v>
      </c>
      <c r="O500" s="98">
        <v>73262000</v>
      </c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  <c r="BM500" s="2"/>
      <c r="BN500" s="2"/>
      <c r="BO500" s="2"/>
      <c r="BP500" s="2"/>
      <c r="BQ500" s="2"/>
      <c r="BR500" s="2"/>
      <c r="BS500" s="2"/>
      <c r="BT500" s="2"/>
      <c r="BU500" s="2"/>
      <c r="BV500" s="2"/>
      <c r="BW500" s="2"/>
      <c r="BX500" s="2"/>
      <c r="BY500" s="2"/>
      <c r="BZ500" s="2"/>
    </row>
    <row r="501" spans="1:78" s="3" customFormat="1" ht="12.75" customHeight="1" x14ac:dyDescent="0.25">
      <c r="A501" s="2"/>
      <c r="B501" s="79" t="s">
        <v>664</v>
      </c>
      <c r="C501" s="59" t="s">
        <v>449</v>
      </c>
      <c r="D501" s="1" t="s">
        <v>1575</v>
      </c>
      <c r="E501" s="91"/>
      <c r="F501" s="92" t="s">
        <v>32</v>
      </c>
      <c r="G501" s="93">
        <f t="shared" si="41"/>
        <v>1029.5</v>
      </c>
      <c r="H501" s="94">
        <f t="shared" si="42"/>
        <v>0</v>
      </c>
      <c r="I501" s="93">
        <v>1029.5</v>
      </c>
      <c r="J501" s="95">
        <f t="shared" si="44"/>
        <v>0</v>
      </c>
      <c r="K501" s="96">
        <v>1.446</v>
      </c>
      <c r="L501" s="97">
        <f t="shared" si="43"/>
        <v>0</v>
      </c>
      <c r="M501" s="98" t="s">
        <v>1576</v>
      </c>
      <c r="N501" s="97" t="s">
        <v>710</v>
      </c>
      <c r="O501" s="98">
        <v>73262000</v>
      </c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2"/>
      <c r="BP501" s="2"/>
      <c r="BQ501" s="2"/>
      <c r="BR501" s="2"/>
      <c r="BS501" s="2"/>
      <c r="BT501" s="2"/>
      <c r="BU501" s="2"/>
      <c r="BV501" s="2"/>
      <c r="BW501" s="2"/>
      <c r="BX501" s="2"/>
      <c r="BY501" s="2"/>
      <c r="BZ501" s="2"/>
    </row>
    <row r="502" spans="1:78" s="3" customFormat="1" ht="12.75" customHeight="1" x14ac:dyDescent="0.25">
      <c r="A502" s="2"/>
      <c r="B502" s="79" t="s">
        <v>664</v>
      </c>
      <c r="C502" s="59" t="s">
        <v>450</v>
      </c>
      <c r="D502" s="1" t="s">
        <v>1577</v>
      </c>
      <c r="E502" s="91"/>
      <c r="F502" s="92" t="s">
        <v>32</v>
      </c>
      <c r="G502" s="93">
        <f t="shared" si="41"/>
        <v>1116.5</v>
      </c>
      <c r="H502" s="94">
        <f t="shared" si="42"/>
        <v>0</v>
      </c>
      <c r="I502" s="93">
        <v>1116.5</v>
      </c>
      <c r="J502" s="95">
        <f t="shared" si="44"/>
        <v>0</v>
      </c>
      <c r="K502" s="96">
        <v>1.635</v>
      </c>
      <c r="L502" s="97">
        <f t="shared" si="43"/>
        <v>0</v>
      </c>
      <c r="M502" s="98" t="s">
        <v>1578</v>
      </c>
      <c r="N502" s="97" t="s">
        <v>710</v>
      </c>
      <c r="O502" s="98">
        <v>73262000</v>
      </c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  <c r="BM502" s="2"/>
      <c r="BN502" s="2"/>
      <c r="BO502" s="2"/>
      <c r="BP502" s="2"/>
      <c r="BQ502" s="2"/>
      <c r="BR502" s="2"/>
      <c r="BS502" s="2"/>
      <c r="BT502" s="2"/>
      <c r="BU502" s="2"/>
      <c r="BV502" s="2"/>
      <c r="BW502" s="2"/>
      <c r="BX502" s="2"/>
      <c r="BY502" s="2"/>
      <c r="BZ502" s="2"/>
    </row>
    <row r="503" spans="1:78" s="3" customFormat="1" ht="12.75" customHeight="1" x14ac:dyDescent="0.25">
      <c r="A503" s="2"/>
      <c r="B503" s="79" t="s">
        <v>664</v>
      </c>
      <c r="C503" s="59" t="s">
        <v>451</v>
      </c>
      <c r="D503" s="1" t="s">
        <v>1579</v>
      </c>
      <c r="E503" s="91"/>
      <c r="F503" s="92" t="s">
        <v>32</v>
      </c>
      <c r="G503" s="93">
        <f t="shared" si="41"/>
        <v>1366</v>
      </c>
      <c r="H503" s="94">
        <f t="shared" si="42"/>
        <v>0</v>
      </c>
      <c r="I503" s="93">
        <v>1366</v>
      </c>
      <c r="J503" s="95">
        <f t="shared" si="44"/>
        <v>0</v>
      </c>
      <c r="K503" s="96">
        <v>2.0270000000000001</v>
      </c>
      <c r="L503" s="97">
        <f t="shared" si="43"/>
        <v>0</v>
      </c>
      <c r="M503" s="98" t="s">
        <v>1580</v>
      </c>
      <c r="N503" s="97" t="s">
        <v>710</v>
      </c>
      <c r="O503" s="98">
        <v>73262000</v>
      </c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2"/>
      <c r="BP503" s="2"/>
      <c r="BQ503" s="2"/>
      <c r="BR503" s="2"/>
      <c r="BS503" s="2"/>
      <c r="BT503" s="2"/>
      <c r="BU503" s="2"/>
      <c r="BV503" s="2"/>
      <c r="BW503" s="2"/>
      <c r="BX503" s="2"/>
      <c r="BY503" s="2"/>
      <c r="BZ503" s="2"/>
    </row>
    <row r="504" spans="1:78" s="3" customFormat="1" ht="12.75" customHeight="1" x14ac:dyDescent="0.25">
      <c r="A504" s="2"/>
      <c r="B504" s="79" t="s">
        <v>664</v>
      </c>
      <c r="C504" s="59" t="s">
        <v>452</v>
      </c>
      <c r="D504" s="1" t="s">
        <v>1581</v>
      </c>
      <c r="E504" s="91"/>
      <c r="F504" s="92" t="s">
        <v>32</v>
      </c>
      <c r="G504" s="93">
        <f t="shared" si="41"/>
        <v>1649</v>
      </c>
      <c r="H504" s="94">
        <f t="shared" si="42"/>
        <v>0</v>
      </c>
      <c r="I504" s="93">
        <v>1649</v>
      </c>
      <c r="J504" s="95">
        <f t="shared" si="44"/>
        <v>0</v>
      </c>
      <c r="K504" s="96">
        <v>2.4060000000000001</v>
      </c>
      <c r="L504" s="97">
        <f t="shared" si="43"/>
        <v>0</v>
      </c>
      <c r="M504" s="98" t="s">
        <v>1582</v>
      </c>
      <c r="N504" s="97" t="s">
        <v>710</v>
      </c>
      <c r="O504" s="98">
        <v>73262000</v>
      </c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  <c r="BM504" s="2"/>
      <c r="BN504" s="2"/>
      <c r="BO504" s="2"/>
      <c r="BP504" s="2"/>
      <c r="BQ504" s="2"/>
      <c r="BR504" s="2"/>
      <c r="BS504" s="2"/>
      <c r="BT504" s="2"/>
      <c r="BU504" s="2"/>
      <c r="BV504" s="2"/>
      <c r="BW504" s="2"/>
      <c r="BX504" s="2"/>
      <c r="BY504" s="2"/>
      <c r="BZ504" s="2"/>
    </row>
    <row r="505" spans="1:78" s="3" customFormat="1" ht="12.75" customHeight="1" x14ac:dyDescent="0.25">
      <c r="A505" s="2"/>
      <c r="B505" s="79" t="s">
        <v>664</v>
      </c>
      <c r="C505" s="59" t="s">
        <v>453</v>
      </c>
      <c r="D505" s="1" t="s">
        <v>1583</v>
      </c>
      <c r="E505" s="91"/>
      <c r="F505" s="92" t="s">
        <v>32</v>
      </c>
      <c r="G505" s="93">
        <f t="shared" si="41"/>
        <v>856.5</v>
      </c>
      <c r="H505" s="94">
        <f t="shared" si="42"/>
        <v>0</v>
      </c>
      <c r="I505" s="93">
        <v>856.5</v>
      </c>
      <c r="J505" s="95">
        <f t="shared" si="44"/>
        <v>0</v>
      </c>
      <c r="K505" s="96">
        <v>1.0149999999999999</v>
      </c>
      <c r="L505" s="97">
        <f t="shared" si="43"/>
        <v>0</v>
      </c>
      <c r="M505" s="98" t="s">
        <v>1584</v>
      </c>
      <c r="N505" s="97" t="s">
        <v>710</v>
      </c>
      <c r="O505" s="98">
        <v>73262000</v>
      </c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2"/>
      <c r="BP505" s="2"/>
      <c r="BQ505" s="2"/>
      <c r="BR505" s="2"/>
      <c r="BS505" s="2"/>
      <c r="BT505" s="2"/>
      <c r="BU505" s="2"/>
      <c r="BV505" s="2"/>
      <c r="BW505" s="2"/>
      <c r="BX505" s="2"/>
      <c r="BY505" s="2"/>
      <c r="BZ505" s="2"/>
    </row>
    <row r="506" spans="1:78" s="3" customFormat="1" ht="12.75" customHeight="1" x14ac:dyDescent="0.25">
      <c r="A506" s="2"/>
      <c r="B506" s="79" t="s">
        <v>664</v>
      </c>
      <c r="C506" s="59" t="s">
        <v>454</v>
      </c>
      <c r="D506" s="1" t="s">
        <v>1585</v>
      </c>
      <c r="E506" s="91"/>
      <c r="F506" s="92" t="s">
        <v>32</v>
      </c>
      <c r="G506" s="93">
        <f t="shared" si="41"/>
        <v>1029.5</v>
      </c>
      <c r="H506" s="94">
        <f t="shared" si="42"/>
        <v>0</v>
      </c>
      <c r="I506" s="93">
        <v>1029.5</v>
      </c>
      <c r="J506" s="95">
        <f t="shared" si="44"/>
        <v>0</v>
      </c>
      <c r="K506" s="96">
        <v>1.448</v>
      </c>
      <c r="L506" s="97">
        <f t="shared" si="43"/>
        <v>0</v>
      </c>
      <c r="M506" s="98" t="s">
        <v>1586</v>
      </c>
      <c r="N506" s="97" t="s">
        <v>710</v>
      </c>
      <c r="O506" s="98">
        <v>73262000</v>
      </c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  <c r="BM506" s="2"/>
      <c r="BN506" s="2"/>
      <c r="BO506" s="2"/>
      <c r="BP506" s="2"/>
      <c r="BQ506" s="2"/>
      <c r="BR506" s="2"/>
      <c r="BS506" s="2"/>
      <c r="BT506" s="2"/>
      <c r="BU506" s="2"/>
      <c r="BV506" s="2"/>
      <c r="BW506" s="2"/>
      <c r="BX506" s="2"/>
      <c r="BY506" s="2"/>
      <c r="BZ506" s="2"/>
    </row>
    <row r="507" spans="1:78" s="3" customFormat="1" ht="12.75" customHeight="1" x14ac:dyDescent="0.25">
      <c r="A507" s="2"/>
      <c r="B507" s="79" t="s">
        <v>664</v>
      </c>
      <c r="C507" s="59" t="s">
        <v>455</v>
      </c>
      <c r="D507" s="1" t="s">
        <v>1587</v>
      </c>
      <c r="E507" s="91"/>
      <c r="F507" s="92" t="s">
        <v>32</v>
      </c>
      <c r="G507" s="93">
        <f t="shared" si="41"/>
        <v>1116.5</v>
      </c>
      <c r="H507" s="94">
        <f t="shared" si="42"/>
        <v>0</v>
      </c>
      <c r="I507" s="93">
        <v>1116.5</v>
      </c>
      <c r="J507" s="95">
        <f t="shared" si="44"/>
        <v>0</v>
      </c>
      <c r="K507" s="96">
        <v>1.635</v>
      </c>
      <c r="L507" s="97">
        <f t="shared" si="43"/>
        <v>0</v>
      </c>
      <c r="M507" s="98" t="s">
        <v>1588</v>
      </c>
      <c r="N507" s="97" t="s">
        <v>710</v>
      </c>
      <c r="O507" s="98">
        <v>73262000</v>
      </c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2"/>
      <c r="BP507" s="2"/>
      <c r="BQ507" s="2"/>
      <c r="BR507" s="2"/>
      <c r="BS507" s="2"/>
      <c r="BT507" s="2"/>
      <c r="BU507" s="2"/>
      <c r="BV507" s="2"/>
      <c r="BW507" s="2"/>
      <c r="BX507" s="2"/>
      <c r="BY507" s="2"/>
      <c r="BZ507" s="2"/>
    </row>
    <row r="508" spans="1:78" s="3" customFormat="1" ht="12.75" customHeight="1" x14ac:dyDescent="0.25">
      <c r="A508" s="2"/>
      <c r="B508" s="79" t="s">
        <v>664</v>
      </c>
      <c r="C508" s="59" t="s">
        <v>456</v>
      </c>
      <c r="D508" s="1" t="s">
        <v>1589</v>
      </c>
      <c r="E508" s="91"/>
      <c r="F508" s="92" t="s">
        <v>32</v>
      </c>
      <c r="G508" s="93">
        <f t="shared" si="41"/>
        <v>1239</v>
      </c>
      <c r="H508" s="94">
        <f t="shared" si="42"/>
        <v>0</v>
      </c>
      <c r="I508" s="93">
        <v>1239</v>
      </c>
      <c r="J508" s="95">
        <f t="shared" si="44"/>
        <v>0</v>
      </c>
      <c r="K508" s="96">
        <v>1.8240000000000001</v>
      </c>
      <c r="L508" s="97">
        <f t="shared" si="43"/>
        <v>0</v>
      </c>
      <c r="M508" s="98" t="s">
        <v>1590</v>
      </c>
      <c r="N508" s="97" t="s">
        <v>710</v>
      </c>
      <c r="O508" s="98">
        <v>73262000</v>
      </c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  <c r="BM508" s="2"/>
      <c r="BN508" s="2"/>
      <c r="BO508" s="2"/>
      <c r="BP508" s="2"/>
      <c r="BQ508" s="2"/>
      <c r="BR508" s="2"/>
      <c r="BS508" s="2"/>
      <c r="BT508" s="2"/>
      <c r="BU508" s="2"/>
      <c r="BV508" s="2"/>
      <c r="BW508" s="2"/>
      <c r="BX508" s="2"/>
      <c r="BY508" s="2"/>
      <c r="BZ508" s="2"/>
    </row>
    <row r="509" spans="1:78" s="3" customFormat="1" ht="12.75" customHeight="1" x14ac:dyDescent="0.25">
      <c r="A509" s="2"/>
      <c r="B509" s="79" t="s">
        <v>664</v>
      </c>
      <c r="C509" s="59" t="s">
        <v>457</v>
      </c>
      <c r="D509" s="1" t="s">
        <v>1591</v>
      </c>
      <c r="E509" s="91"/>
      <c r="F509" s="92" t="s">
        <v>32</v>
      </c>
      <c r="G509" s="93">
        <f t="shared" si="41"/>
        <v>1386</v>
      </c>
      <c r="H509" s="94">
        <f t="shared" si="42"/>
        <v>0</v>
      </c>
      <c r="I509" s="93">
        <v>1386</v>
      </c>
      <c r="J509" s="95">
        <f t="shared" si="44"/>
        <v>0</v>
      </c>
      <c r="K509" s="96">
        <v>2.0289999999999999</v>
      </c>
      <c r="L509" s="97">
        <f t="shared" si="43"/>
        <v>0</v>
      </c>
      <c r="M509" s="98" t="s">
        <v>1592</v>
      </c>
      <c r="N509" s="97" t="s">
        <v>710</v>
      </c>
      <c r="O509" s="98">
        <v>73262000</v>
      </c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K509" s="2"/>
      <c r="BL509" s="2"/>
      <c r="BM509" s="2"/>
      <c r="BN509" s="2"/>
      <c r="BO509" s="2"/>
      <c r="BP509" s="2"/>
      <c r="BQ509" s="2"/>
      <c r="BR509" s="2"/>
      <c r="BS509" s="2"/>
      <c r="BT509" s="2"/>
      <c r="BU509" s="2"/>
      <c r="BV509" s="2"/>
      <c r="BW509" s="2"/>
      <c r="BX509" s="2"/>
      <c r="BY509" s="2"/>
      <c r="BZ509" s="2"/>
    </row>
    <row r="510" spans="1:78" s="3" customFormat="1" ht="12.75" customHeight="1" x14ac:dyDescent="0.25">
      <c r="A510" s="2"/>
      <c r="B510" s="79" t="s">
        <v>664</v>
      </c>
      <c r="C510" s="59" t="s">
        <v>458</v>
      </c>
      <c r="D510" s="1" t="s">
        <v>1593</v>
      </c>
      <c r="E510" s="91"/>
      <c r="F510" s="92" t="s">
        <v>32</v>
      </c>
      <c r="G510" s="93">
        <f t="shared" si="41"/>
        <v>1649</v>
      </c>
      <c r="H510" s="94">
        <f t="shared" si="42"/>
        <v>0</v>
      </c>
      <c r="I510" s="93">
        <v>1649</v>
      </c>
      <c r="J510" s="95">
        <f t="shared" si="44"/>
        <v>0</v>
      </c>
      <c r="K510" s="96">
        <v>2.403</v>
      </c>
      <c r="L510" s="97">
        <f t="shared" si="43"/>
        <v>0</v>
      </c>
      <c r="M510" s="98" t="s">
        <v>1594</v>
      </c>
      <c r="N510" s="97" t="s">
        <v>710</v>
      </c>
      <c r="O510" s="98">
        <v>73262000</v>
      </c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K510" s="2"/>
      <c r="BL510" s="2"/>
      <c r="BM510" s="2"/>
      <c r="BN510" s="2"/>
      <c r="BO510" s="2"/>
      <c r="BP510" s="2"/>
      <c r="BQ510" s="2"/>
      <c r="BR510" s="2"/>
      <c r="BS510" s="2"/>
      <c r="BT510" s="2"/>
      <c r="BU510" s="2"/>
      <c r="BV510" s="2"/>
      <c r="BW510" s="2"/>
      <c r="BX510" s="2"/>
      <c r="BY510" s="2"/>
      <c r="BZ510" s="2"/>
    </row>
    <row r="511" spans="1:78" s="3" customFormat="1" ht="12.75" customHeight="1" x14ac:dyDescent="0.25">
      <c r="A511" s="2"/>
      <c r="B511" s="79" t="s">
        <v>664</v>
      </c>
      <c r="C511" s="59" t="s">
        <v>459</v>
      </c>
      <c r="D511" s="1" t="s">
        <v>1595</v>
      </c>
      <c r="E511" s="91"/>
      <c r="F511" s="92" t="s">
        <v>32</v>
      </c>
      <c r="G511" s="93">
        <f t="shared" si="41"/>
        <v>1922.5</v>
      </c>
      <c r="H511" s="94">
        <f t="shared" si="42"/>
        <v>0</v>
      </c>
      <c r="I511" s="93">
        <v>1922.5</v>
      </c>
      <c r="J511" s="95">
        <f t="shared" si="44"/>
        <v>0</v>
      </c>
      <c r="K511" s="96">
        <v>2.8010000000000002</v>
      </c>
      <c r="L511" s="97">
        <f t="shared" si="43"/>
        <v>0</v>
      </c>
      <c r="M511" s="98" t="s">
        <v>1596</v>
      </c>
      <c r="N511" s="97" t="s">
        <v>710</v>
      </c>
      <c r="O511" s="98">
        <v>73262000</v>
      </c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  <c r="BM511" s="2"/>
      <c r="BN511" s="2"/>
      <c r="BO511" s="2"/>
      <c r="BP511" s="2"/>
      <c r="BQ511" s="2"/>
      <c r="BR511" s="2"/>
      <c r="BS511" s="2"/>
      <c r="BT511" s="2"/>
      <c r="BU511" s="2"/>
      <c r="BV511" s="2"/>
      <c r="BW511" s="2"/>
      <c r="BX511" s="2"/>
      <c r="BY511" s="2"/>
      <c r="BZ511" s="2"/>
    </row>
    <row r="512" spans="1:78" s="3" customFormat="1" ht="12.75" customHeight="1" x14ac:dyDescent="0.25">
      <c r="A512" s="2"/>
      <c r="B512" s="79" t="s">
        <v>664</v>
      </c>
      <c r="C512" s="59" t="s">
        <v>460</v>
      </c>
      <c r="D512" s="1" t="s">
        <v>1597</v>
      </c>
      <c r="E512" s="91"/>
      <c r="F512" s="92" t="s">
        <v>32</v>
      </c>
      <c r="G512" s="93">
        <f t="shared" si="41"/>
        <v>748</v>
      </c>
      <c r="H512" s="94">
        <f t="shared" si="42"/>
        <v>0</v>
      </c>
      <c r="I512" s="93">
        <v>748</v>
      </c>
      <c r="J512" s="95">
        <f t="shared" si="44"/>
        <v>0</v>
      </c>
      <c r="K512" s="96">
        <v>0.93700000000000006</v>
      </c>
      <c r="L512" s="97">
        <f t="shared" si="43"/>
        <v>0</v>
      </c>
      <c r="M512" s="98" t="s">
        <v>1598</v>
      </c>
      <c r="N512" s="97" t="s">
        <v>710</v>
      </c>
      <c r="O512" s="98">
        <v>73262000</v>
      </c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  <c r="BY512" s="2"/>
      <c r="BZ512" s="2"/>
    </row>
    <row r="513" spans="1:78" s="3" customFormat="1" ht="12.75" customHeight="1" x14ac:dyDescent="0.25">
      <c r="A513" s="2"/>
      <c r="B513" s="79" t="s">
        <v>664</v>
      </c>
      <c r="C513" s="59" t="s">
        <v>461</v>
      </c>
      <c r="D513" s="1" t="s">
        <v>1599</v>
      </c>
      <c r="E513" s="91"/>
      <c r="F513" s="92" t="s">
        <v>32</v>
      </c>
      <c r="G513" s="93">
        <f t="shared" si="41"/>
        <v>888.5</v>
      </c>
      <c r="H513" s="94">
        <f t="shared" si="42"/>
        <v>0</v>
      </c>
      <c r="I513" s="93">
        <v>888.5</v>
      </c>
      <c r="J513" s="95">
        <f t="shared" si="44"/>
        <v>0</v>
      </c>
      <c r="K513" s="96">
        <v>1.1240000000000001</v>
      </c>
      <c r="L513" s="97">
        <f t="shared" si="43"/>
        <v>0</v>
      </c>
      <c r="M513" s="98" t="s">
        <v>1600</v>
      </c>
      <c r="N513" s="97" t="s">
        <v>710</v>
      </c>
      <c r="O513" s="98">
        <v>73262000</v>
      </c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  <c r="BU513" s="2"/>
      <c r="BV513" s="2"/>
      <c r="BW513" s="2"/>
      <c r="BX513" s="2"/>
      <c r="BY513" s="2"/>
      <c r="BZ513" s="2"/>
    </row>
    <row r="514" spans="1:78" s="3" customFormat="1" ht="12.75" customHeight="1" x14ac:dyDescent="0.25">
      <c r="A514" s="2"/>
      <c r="B514" s="66" t="s">
        <v>664</v>
      </c>
      <c r="C514" s="59" t="s">
        <v>462</v>
      </c>
      <c r="D514" s="1" t="s">
        <v>1601</v>
      </c>
      <c r="E514" s="91"/>
      <c r="F514" s="92" t="s">
        <v>32</v>
      </c>
      <c r="G514" s="93">
        <f t="shared" si="41"/>
        <v>227</v>
      </c>
      <c r="H514" s="94">
        <f t="shared" si="42"/>
        <v>0</v>
      </c>
      <c r="I514" s="93">
        <v>227</v>
      </c>
      <c r="J514" s="95">
        <f t="shared" si="44"/>
        <v>0</v>
      </c>
      <c r="K514" s="96">
        <v>0.30499999999999999</v>
      </c>
      <c r="L514" s="97">
        <f t="shared" si="43"/>
        <v>0</v>
      </c>
      <c r="M514" s="98" t="s">
        <v>1602</v>
      </c>
      <c r="N514" s="97" t="s">
        <v>710</v>
      </c>
      <c r="O514" s="98">
        <v>73262000</v>
      </c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  <c r="BY514" s="2"/>
      <c r="BZ514" s="2"/>
    </row>
    <row r="515" spans="1:78" s="3" customFormat="1" ht="12.75" customHeight="1" x14ac:dyDescent="0.25">
      <c r="A515" s="2"/>
      <c r="B515" s="66" t="s">
        <v>664</v>
      </c>
      <c r="C515" s="59" t="s">
        <v>463</v>
      </c>
      <c r="D515" s="1" t="s">
        <v>1603</v>
      </c>
      <c r="E515" s="91"/>
      <c r="F515" s="92" t="s">
        <v>32</v>
      </c>
      <c r="G515" s="93">
        <f t="shared" si="41"/>
        <v>341.5</v>
      </c>
      <c r="H515" s="94">
        <f t="shared" si="42"/>
        <v>0</v>
      </c>
      <c r="I515" s="93">
        <v>341.5</v>
      </c>
      <c r="J515" s="95">
        <f t="shared" si="44"/>
        <v>0</v>
      </c>
      <c r="K515" s="96">
        <v>0.50700000000000001</v>
      </c>
      <c r="L515" s="97">
        <f t="shared" si="43"/>
        <v>0</v>
      </c>
      <c r="M515" s="98" t="s">
        <v>1604</v>
      </c>
      <c r="N515" s="97" t="s">
        <v>710</v>
      </c>
      <c r="O515" s="98">
        <v>73262000</v>
      </c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2"/>
      <c r="BP515" s="2"/>
      <c r="BQ515" s="2"/>
      <c r="BR515" s="2"/>
      <c r="BS515" s="2"/>
      <c r="BT515" s="2"/>
      <c r="BU515" s="2"/>
      <c r="BV515" s="2"/>
      <c r="BW515" s="2"/>
      <c r="BX515" s="2"/>
      <c r="BY515" s="2"/>
      <c r="BZ515" s="2"/>
    </row>
    <row r="516" spans="1:78" s="3" customFormat="1" ht="12.75" customHeight="1" x14ac:dyDescent="0.25">
      <c r="A516" s="2"/>
      <c r="B516" s="66" t="s">
        <v>664</v>
      </c>
      <c r="C516" s="59" t="s">
        <v>464</v>
      </c>
      <c r="D516" s="1" t="s">
        <v>1605</v>
      </c>
      <c r="E516" s="91"/>
      <c r="F516" s="92" t="s">
        <v>32</v>
      </c>
      <c r="G516" s="93">
        <f t="shared" si="41"/>
        <v>461</v>
      </c>
      <c r="H516" s="94">
        <f t="shared" si="42"/>
        <v>0</v>
      </c>
      <c r="I516" s="93">
        <v>461</v>
      </c>
      <c r="J516" s="95">
        <f t="shared" si="44"/>
        <v>0</v>
      </c>
      <c r="K516" s="96">
        <v>0.7</v>
      </c>
      <c r="L516" s="97">
        <f t="shared" si="43"/>
        <v>0</v>
      </c>
      <c r="M516" s="98" t="s">
        <v>1606</v>
      </c>
      <c r="N516" s="97" t="s">
        <v>710</v>
      </c>
      <c r="O516" s="98">
        <v>73262000</v>
      </c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  <c r="BU516" s="2"/>
      <c r="BV516" s="2"/>
      <c r="BW516" s="2"/>
      <c r="BX516" s="2"/>
      <c r="BY516" s="2"/>
      <c r="BZ516" s="2"/>
    </row>
    <row r="517" spans="1:78" s="3" customFormat="1" ht="12.75" customHeight="1" x14ac:dyDescent="0.25">
      <c r="A517" s="2"/>
      <c r="B517" s="66" t="s">
        <v>664</v>
      </c>
      <c r="C517" s="59" t="s">
        <v>465</v>
      </c>
      <c r="D517" s="1" t="s">
        <v>1607</v>
      </c>
      <c r="E517" s="91"/>
      <c r="F517" s="92" t="s">
        <v>32</v>
      </c>
      <c r="G517" s="93">
        <f t="shared" si="41"/>
        <v>828</v>
      </c>
      <c r="H517" s="94">
        <f t="shared" si="42"/>
        <v>0</v>
      </c>
      <c r="I517" s="93">
        <v>828</v>
      </c>
      <c r="J517" s="95">
        <f t="shared" si="44"/>
        <v>0</v>
      </c>
      <c r="K517" s="96">
        <v>1.47</v>
      </c>
      <c r="L517" s="97">
        <f t="shared" si="43"/>
        <v>0</v>
      </c>
      <c r="M517" s="98" t="s">
        <v>1608</v>
      </c>
      <c r="N517" s="97" t="s">
        <v>710</v>
      </c>
      <c r="O517" s="98">
        <v>73262000</v>
      </c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  <c r="BU517" s="2"/>
      <c r="BV517" s="2"/>
      <c r="BW517" s="2"/>
      <c r="BX517" s="2"/>
      <c r="BY517" s="2"/>
      <c r="BZ517" s="2"/>
    </row>
    <row r="518" spans="1:78" s="3" customFormat="1" ht="12.75" customHeight="1" x14ac:dyDescent="0.25">
      <c r="A518" s="2"/>
      <c r="B518" s="66" t="s">
        <v>664</v>
      </c>
      <c r="C518" s="59" t="s">
        <v>466</v>
      </c>
      <c r="D518" s="1" t="s">
        <v>1609</v>
      </c>
      <c r="E518" s="91"/>
      <c r="F518" s="92" t="s">
        <v>32</v>
      </c>
      <c r="G518" s="93">
        <f t="shared" si="41"/>
        <v>1046.5</v>
      </c>
      <c r="H518" s="94">
        <f t="shared" si="42"/>
        <v>0</v>
      </c>
      <c r="I518" s="93">
        <v>1046.5</v>
      </c>
      <c r="J518" s="95">
        <f t="shared" si="44"/>
        <v>0</v>
      </c>
      <c r="K518" s="96">
        <v>1.835</v>
      </c>
      <c r="L518" s="97">
        <f t="shared" si="43"/>
        <v>0</v>
      </c>
      <c r="M518" s="98" t="s">
        <v>1610</v>
      </c>
      <c r="N518" s="97" t="s">
        <v>710</v>
      </c>
      <c r="O518" s="98">
        <v>73262000</v>
      </c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  <c r="BU518" s="2"/>
      <c r="BV518" s="2"/>
      <c r="BW518" s="2"/>
      <c r="BX518" s="2"/>
      <c r="BY518" s="2"/>
      <c r="BZ518" s="2"/>
    </row>
    <row r="519" spans="1:78" s="3" customFormat="1" ht="12.75" customHeight="1" x14ac:dyDescent="0.25">
      <c r="A519" s="2"/>
      <c r="B519" s="66" t="s">
        <v>664</v>
      </c>
      <c r="C519" s="59" t="s">
        <v>467</v>
      </c>
      <c r="D519" s="1" t="s">
        <v>1611</v>
      </c>
      <c r="E519" s="91"/>
      <c r="F519" s="92" t="s">
        <v>32</v>
      </c>
      <c r="G519" s="93">
        <f t="shared" si="41"/>
        <v>1190.5</v>
      </c>
      <c r="H519" s="94">
        <f t="shared" si="42"/>
        <v>0</v>
      </c>
      <c r="I519" s="93">
        <v>1190.5</v>
      </c>
      <c r="J519" s="95">
        <f t="shared" si="44"/>
        <v>0</v>
      </c>
      <c r="K519" s="96">
        <v>2.149</v>
      </c>
      <c r="L519" s="97">
        <f t="shared" si="43"/>
        <v>0</v>
      </c>
      <c r="M519" s="98" t="s">
        <v>1612</v>
      </c>
      <c r="N519" s="97" t="s">
        <v>710</v>
      </c>
      <c r="O519" s="98">
        <v>73262000</v>
      </c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  <c r="BM519" s="2"/>
      <c r="BN519" s="2"/>
      <c r="BO519" s="2"/>
      <c r="BP519" s="2"/>
      <c r="BQ519" s="2"/>
      <c r="BR519" s="2"/>
      <c r="BS519" s="2"/>
      <c r="BT519" s="2"/>
      <c r="BU519" s="2"/>
      <c r="BV519" s="2"/>
      <c r="BW519" s="2"/>
      <c r="BX519" s="2"/>
      <c r="BY519" s="2"/>
      <c r="BZ519" s="2"/>
    </row>
    <row r="520" spans="1:78" s="3" customFormat="1" ht="12.75" customHeight="1" x14ac:dyDescent="0.25">
      <c r="A520" s="2"/>
      <c r="B520" s="66" t="s">
        <v>664</v>
      </c>
      <c r="C520" s="59" t="s">
        <v>468</v>
      </c>
      <c r="D520" s="1" t="s">
        <v>1613</v>
      </c>
      <c r="E520" s="91"/>
      <c r="F520" s="92" t="s">
        <v>32</v>
      </c>
      <c r="G520" s="93">
        <f t="shared" si="41"/>
        <v>1607.5</v>
      </c>
      <c r="H520" s="94">
        <f t="shared" si="42"/>
        <v>0</v>
      </c>
      <c r="I520" s="93">
        <v>1607.5</v>
      </c>
      <c r="J520" s="95">
        <f t="shared" si="44"/>
        <v>0</v>
      </c>
      <c r="K520" s="96">
        <v>2.74</v>
      </c>
      <c r="L520" s="97">
        <f t="shared" si="43"/>
        <v>0</v>
      </c>
      <c r="M520" s="98" t="s">
        <v>1614</v>
      </c>
      <c r="N520" s="97" t="s">
        <v>710</v>
      </c>
      <c r="O520" s="98">
        <v>73262000</v>
      </c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/>
      <c r="BY520" s="2"/>
      <c r="BZ520" s="2"/>
    </row>
    <row r="521" spans="1:78" s="3" customFormat="1" ht="12.75" customHeight="1" x14ac:dyDescent="0.25">
      <c r="A521" s="2"/>
      <c r="B521" s="66" t="s">
        <v>664</v>
      </c>
      <c r="C521" s="59" t="s">
        <v>469</v>
      </c>
      <c r="D521" s="1" t="s">
        <v>1615</v>
      </c>
      <c r="E521" s="91"/>
      <c r="F521" s="92" t="s">
        <v>32</v>
      </c>
      <c r="G521" s="93">
        <f t="shared" si="41"/>
        <v>1972</v>
      </c>
      <c r="H521" s="94">
        <f t="shared" si="42"/>
        <v>0</v>
      </c>
      <c r="I521" s="93">
        <v>1972</v>
      </c>
      <c r="J521" s="95">
        <f t="shared" si="44"/>
        <v>0</v>
      </c>
      <c r="K521" s="96">
        <v>3.32</v>
      </c>
      <c r="L521" s="97">
        <f t="shared" si="43"/>
        <v>0</v>
      </c>
      <c r="M521" s="98" t="s">
        <v>1616</v>
      </c>
      <c r="N521" s="97" t="s">
        <v>710</v>
      </c>
      <c r="O521" s="98">
        <v>73262000</v>
      </c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  <c r="BU521" s="2"/>
      <c r="BV521" s="2"/>
      <c r="BW521" s="2"/>
      <c r="BX521" s="2"/>
      <c r="BY521" s="2"/>
      <c r="BZ521" s="2"/>
    </row>
    <row r="522" spans="1:78" s="3" customFormat="1" ht="12.75" customHeight="1" x14ac:dyDescent="0.25">
      <c r="A522" s="2"/>
      <c r="B522" s="66" t="s">
        <v>664</v>
      </c>
      <c r="C522" s="59" t="s">
        <v>470</v>
      </c>
      <c r="D522" s="1" t="s">
        <v>1617</v>
      </c>
      <c r="E522" s="91"/>
      <c r="F522" s="92" t="s">
        <v>32</v>
      </c>
      <c r="G522" s="93">
        <f t="shared" si="41"/>
        <v>326.5</v>
      </c>
      <c r="H522" s="94">
        <f t="shared" si="42"/>
        <v>0</v>
      </c>
      <c r="I522" s="93">
        <v>326.5</v>
      </c>
      <c r="J522" s="95">
        <f t="shared" si="44"/>
        <v>0</v>
      </c>
      <c r="K522" s="96">
        <v>0.47699999999999998</v>
      </c>
      <c r="L522" s="97">
        <f t="shared" si="43"/>
        <v>0</v>
      </c>
      <c r="M522" s="98" t="s">
        <v>1618</v>
      </c>
      <c r="N522" s="97" t="s">
        <v>710</v>
      </c>
      <c r="O522" s="98">
        <v>73262000</v>
      </c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  <c r="BM522" s="2"/>
      <c r="BN522" s="2"/>
      <c r="BO522" s="2"/>
      <c r="BP522" s="2"/>
      <c r="BQ522" s="2"/>
      <c r="BR522" s="2"/>
      <c r="BS522" s="2"/>
      <c r="BT522" s="2"/>
      <c r="BU522" s="2"/>
      <c r="BV522" s="2"/>
      <c r="BW522" s="2"/>
      <c r="BX522" s="2"/>
      <c r="BY522" s="2"/>
      <c r="BZ522" s="2"/>
    </row>
    <row r="523" spans="1:78" s="3" customFormat="1" ht="12.75" customHeight="1" x14ac:dyDescent="0.25">
      <c r="A523" s="2"/>
      <c r="B523" s="66" t="s">
        <v>664</v>
      </c>
      <c r="C523" s="59" t="s">
        <v>471</v>
      </c>
      <c r="D523" s="1" t="s">
        <v>1619</v>
      </c>
      <c r="E523" s="91"/>
      <c r="F523" s="92" t="s">
        <v>32</v>
      </c>
      <c r="G523" s="93">
        <f t="shared" si="41"/>
        <v>506</v>
      </c>
      <c r="H523" s="94">
        <f t="shared" si="42"/>
        <v>0</v>
      </c>
      <c r="I523" s="93">
        <v>506</v>
      </c>
      <c r="J523" s="95">
        <f t="shared" si="44"/>
        <v>0</v>
      </c>
      <c r="K523" s="96">
        <v>0.80200000000000005</v>
      </c>
      <c r="L523" s="97">
        <f t="shared" si="43"/>
        <v>0</v>
      </c>
      <c r="M523" s="98" t="s">
        <v>1620</v>
      </c>
      <c r="N523" s="97" t="s">
        <v>710</v>
      </c>
      <c r="O523" s="98">
        <v>73262000</v>
      </c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  <c r="BM523" s="2"/>
      <c r="BN523" s="2"/>
      <c r="BO523" s="2"/>
      <c r="BP523" s="2"/>
      <c r="BQ523" s="2"/>
      <c r="BR523" s="2"/>
      <c r="BS523" s="2"/>
      <c r="BT523" s="2"/>
      <c r="BU523" s="2"/>
      <c r="BV523" s="2"/>
      <c r="BW523" s="2"/>
      <c r="BX523" s="2"/>
      <c r="BY523" s="2"/>
      <c r="BZ523" s="2"/>
    </row>
    <row r="524" spans="1:78" s="3" customFormat="1" ht="12.75" customHeight="1" x14ac:dyDescent="0.25">
      <c r="A524" s="2"/>
      <c r="B524" s="66" t="s">
        <v>664</v>
      </c>
      <c r="C524" s="59" t="s">
        <v>472</v>
      </c>
      <c r="D524" s="1" t="s">
        <v>1621</v>
      </c>
      <c r="E524" s="91"/>
      <c r="F524" s="92" t="s">
        <v>50</v>
      </c>
      <c r="G524" s="93">
        <f t="shared" si="41"/>
        <v>121</v>
      </c>
      <c r="H524" s="94">
        <f t="shared" si="42"/>
        <v>0</v>
      </c>
      <c r="I524" s="93">
        <v>121</v>
      </c>
      <c r="J524" s="95">
        <f t="shared" si="44"/>
        <v>0</v>
      </c>
      <c r="K524" s="96">
        <v>0.14699999999999999</v>
      </c>
      <c r="L524" s="97">
        <f t="shared" si="43"/>
        <v>0</v>
      </c>
      <c r="M524" s="98" t="s">
        <v>1622</v>
      </c>
      <c r="N524" s="97" t="s">
        <v>710</v>
      </c>
      <c r="O524" s="98">
        <v>73262000</v>
      </c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  <c r="BM524" s="2"/>
      <c r="BN524" s="2"/>
      <c r="BO524" s="2"/>
      <c r="BP524" s="2"/>
      <c r="BQ524" s="2"/>
      <c r="BR524" s="2"/>
      <c r="BS524" s="2"/>
      <c r="BT524" s="2"/>
      <c r="BU524" s="2"/>
      <c r="BV524" s="2"/>
      <c r="BW524" s="2"/>
      <c r="BX524" s="2"/>
      <c r="BY524" s="2"/>
      <c r="BZ524" s="2"/>
    </row>
    <row r="525" spans="1:78" s="3" customFormat="1" ht="12.75" customHeight="1" x14ac:dyDescent="0.25">
      <c r="A525" s="2"/>
      <c r="B525" s="66" t="s">
        <v>664</v>
      </c>
      <c r="C525" s="59" t="s">
        <v>473</v>
      </c>
      <c r="D525" s="1" t="s">
        <v>1623</v>
      </c>
      <c r="E525" s="91"/>
      <c r="F525" s="92" t="s">
        <v>50</v>
      </c>
      <c r="G525" s="93">
        <f t="shared" si="41"/>
        <v>79</v>
      </c>
      <c r="H525" s="94">
        <f t="shared" si="42"/>
        <v>0</v>
      </c>
      <c r="I525" s="93">
        <v>79</v>
      </c>
      <c r="J525" s="95">
        <f t="shared" si="44"/>
        <v>0</v>
      </c>
      <c r="K525" s="96">
        <v>3.3000000000000002E-2</v>
      </c>
      <c r="L525" s="97">
        <f t="shared" si="43"/>
        <v>0</v>
      </c>
      <c r="M525" s="98" t="s">
        <v>1624</v>
      </c>
      <c r="N525" s="97" t="s">
        <v>710</v>
      </c>
      <c r="O525" s="98">
        <v>73262000</v>
      </c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  <c r="BU525" s="2"/>
      <c r="BV525" s="2"/>
      <c r="BW525" s="2"/>
      <c r="BX525" s="2"/>
      <c r="BY525" s="2"/>
      <c r="BZ525" s="2"/>
    </row>
    <row r="526" spans="1:78" s="3" customFormat="1" ht="12.75" customHeight="1" x14ac:dyDescent="0.25">
      <c r="A526" s="2"/>
      <c r="B526" s="66" t="s">
        <v>664</v>
      </c>
      <c r="C526" s="59" t="s">
        <v>474</v>
      </c>
      <c r="D526" s="1" t="s">
        <v>1625</v>
      </c>
      <c r="E526" s="91"/>
      <c r="F526" s="92" t="s">
        <v>50</v>
      </c>
      <c r="G526" s="93">
        <f t="shared" si="41"/>
        <v>60</v>
      </c>
      <c r="H526" s="94">
        <f t="shared" si="42"/>
        <v>0</v>
      </c>
      <c r="I526" s="93">
        <v>60</v>
      </c>
      <c r="J526" s="95">
        <f t="shared" si="44"/>
        <v>0</v>
      </c>
      <c r="K526" s="96">
        <v>3.1E-2</v>
      </c>
      <c r="L526" s="97">
        <f t="shared" si="43"/>
        <v>0</v>
      </c>
      <c r="M526" s="98" t="s">
        <v>1626</v>
      </c>
      <c r="N526" s="97" t="s">
        <v>710</v>
      </c>
      <c r="O526" s="98">
        <v>73262000</v>
      </c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  <c r="BM526" s="2"/>
      <c r="BN526" s="2"/>
      <c r="BO526" s="2"/>
      <c r="BP526" s="2"/>
      <c r="BQ526" s="2"/>
      <c r="BR526" s="2"/>
      <c r="BS526" s="2"/>
      <c r="BT526" s="2"/>
      <c r="BU526" s="2"/>
      <c r="BV526" s="2"/>
      <c r="BW526" s="2"/>
      <c r="BX526" s="2"/>
      <c r="BY526" s="2"/>
      <c r="BZ526" s="2"/>
    </row>
    <row r="527" spans="1:78" s="3" customFormat="1" ht="12.75" customHeight="1" x14ac:dyDescent="0.25">
      <c r="A527" s="2"/>
      <c r="B527" s="66" t="s">
        <v>664</v>
      </c>
      <c r="C527" s="59" t="s">
        <v>475</v>
      </c>
      <c r="D527" s="1" t="s">
        <v>1627</v>
      </c>
      <c r="E527" s="91"/>
      <c r="F527" s="92" t="s">
        <v>50</v>
      </c>
      <c r="G527" s="93">
        <f t="shared" si="41"/>
        <v>135.5</v>
      </c>
      <c r="H527" s="94">
        <f t="shared" si="42"/>
        <v>0</v>
      </c>
      <c r="I527" s="93">
        <v>135.5</v>
      </c>
      <c r="J527" s="95">
        <f t="shared" si="44"/>
        <v>0</v>
      </c>
      <c r="K527" s="96">
        <v>0.29399999999999998</v>
      </c>
      <c r="L527" s="97">
        <f t="shared" si="43"/>
        <v>0</v>
      </c>
      <c r="M527" s="98" t="s">
        <v>1628</v>
      </c>
      <c r="N527" s="97" t="s">
        <v>710</v>
      </c>
      <c r="O527" s="98">
        <v>73262000</v>
      </c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/>
      <c r="BY527" s="2"/>
      <c r="BZ527" s="2"/>
    </row>
    <row r="528" spans="1:78" s="3" customFormat="1" ht="12.75" customHeight="1" x14ac:dyDescent="0.25">
      <c r="A528" s="2"/>
      <c r="B528" s="66" t="s">
        <v>664</v>
      </c>
      <c r="C528" s="59" t="s">
        <v>476</v>
      </c>
      <c r="D528" s="1" t="s">
        <v>1629</v>
      </c>
      <c r="E528" s="91"/>
      <c r="F528" s="92" t="s">
        <v>50</v>
      </c>
      <c r="G528" s="93">
        <f t="shared" si="41"/>
        <v>265.5</v>
      </c>
      <c r="H528" s="94">
        <f t="shared" si="42"/>
        <v>0</v>
      </c>
      <c r="I528" s="93">
        <v>265.5</v>
      </c>
      <c r="J528" s="95">
        <f t="shared" si="44"/>
        <v>0</v>
      </c>
      <c r="K528" s="96">
        <v>0.17299999999999999</v>
      </c>
      <c r="L528" s="97">
        <f t="shared" si="43"/>
        <v>0</v>
      </c>
      <c r="M528" s="98" t="s">
        <v>1630</v>
      </c>
      <c r="N528" s="97">
        <v>3</v>
      </c>
      <c r="O528" s="98">
        <v>73262000</v>
      </c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  <c r="BU528" s="2"/>
      <c r="BV528" s="2"/>
      <c r="BW528" s="2"/>
      <c r="BX528" s="2"/>
      <c r="BY528" s="2"/>
      <c r="BZ528" s="2"/>
    </row>
    <row r="529" spans="1:78" s="3" customFormat="1" ht="12.75" customHeight="1" x14ac:dyDescent="0.25">
      <c r="A529" s="2"/>
      <c r="B529" s="66" t="s">
        <v>664</v>
      </c>
      <c r="C529" s="59" t="s">
        <v>477</v>
      </c>
      <c r="D529" s="1" t="s">
        <v>1631</v>
      </c>
      <c r="E529" s="91"/>
      <c r="F529" s="92" t="s">
        <v>50</v>
      </c>
      <c r="G529" s="93">
        <f t="shared" si="41"/>
        <v>243</v>
      </c>
      <c r="H529" s="94">
        <f t="shared" si="42"/>
        <v>0</v>
      </c>
      <c r="I529" s="93">
        <v>243</v>
      </c>
      <c r="J529" s="95">
        <f t="shared" si="44"/>
        <v>0</v>
      </c>
      <c r="K529" s="96">
        <v>0.251</v>
      </c>
      <c r="L529" s="97">
        <f t="shared" si="43"/>
        <v>0</v>
      </c>
      <c r="M529" s="98" t="s">
        <v>1632</v>
      </c>
      <c r="N529" s="97">
        <v>3</v>
      </c>
      <c r="O529" s="98">
        <v>73262000</v>
      </c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  <c r="BU529" s="2"/>
      <c r="BV529" s="2"/>
      <c r="BW529" s="2"/>
      <c r="BX529" s="2"/>
      <c r="BY529" s="2"/>
      <c r="BZ529" s="2"/>
    </row>
    <row r="530" spans="1:78" s="3" customFormat="1" ht="12.75" customHeight="1" x14ac:dyDescent="0.25">
      <c r="A530" s="2"/>
      <c r="B530" s="66" t="s">
        <v>664</v>
      </c>
      <c r="C530" s="59" t="s">
        <v>478</v>
      </c>
      <c r="D530" s="1" t="s">
        <v>1633</v>
      </c>
      <c r="E530" s="91"/>
      <c r="F530" s="92" t="s">
        <v>50</v>
      </c>
      <c r="G530" s="93">
        <f t="shared" si="41"/>
        <v>130.5</v>
      </c>
      <c r="H530" s="94">
        <f t="shared" si="42"/>
        <v>0</v>
      </c>
      <c r="I530" s="93">
        <v>130.5</v>
      </c>
      <c r="J530" s="95">
        <f t="shared" si="44"/>
        <v>0</v>
      </c>
      <c r="K530" s="96">
        <v>0.06</v>
      </c>
      <c r="L530" s="97">
        <f t="shared" si="43"/>
        <v>0</v>
      </c>
      <c r="M530" s="98" t="s">
        <v>1634</v>
      </c>
      <c r="N530" s="97" t="s">
        <v>710</v>
      </c>
      <c r="O530" s="98">
        <v>73262000</v>
      </c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  <c r="BM530" s="2"/>
      <c r="BN530" s="2"/>
      <c r="BO530" s="2"/>
      <c r="BP530" s="2"/>
      <c r="BQ530" s="2"/>
      <c r="BR530" s="2"/>
      <c r="BS530" s="2"/>
      <c r="BT530" s="2"/>
      <c r="BU530" s="2"/>
      <c r="BV530" s="2"/>
      <c r="BW530" s="2"/>
      <c r="BX530" s="2"/>
      <c r="BY530" s="2"/>
      <c r="BZ530" s="2"/>
    </row>
    <row r="531" spans="1:78" s="3" customFormat="1" ht="12.75" customHeight="1" x14ac:dyDescent="0.25">
      <c r="A531" s="2"/>
      <c r="B531" s="66" t="s">
        <v>664</v>
      </c>
      <c r="C531" s="59" t="s">
        <v>479</v>
      </c>
      <c r="D531" s="1" t="s">
        <v>1635</v>
      </c>
      <c r="E531" s="91"/>
      <c r="F531" s="92" t="s">
        <v>60</v>
      </c>
      <c r="G531" s="93">
        <f t="shared" si="41"/>
        <v>600</v>
      </c>
      <c r="H531" s="94">
        <f t="shared" si="42"/>
        <v>0</v>
      </c>
      <c r="I531" s="93">
        <v>600</v>
      </c>
      <c r="J531" s="95">
        <f t="shared" si="44"/>
        <v>0</v>
      </c>
      <c r="K531" s="96">
        <v>0.89</v>
      </c>
      <c r="L531" s="97">
        <f t="shared" si="43"/>
        <v>0</v>
      </c>
      <c r="M531" s="98" t="s">
        <v>1636</v>
      </c>
      <c r="N531" s="97" t="s">
        <v>710</v>
      </c>
      <c r="O531" s="98">
        <v>73262000</v>
      </c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  <c r="BM531" s="2"/>
      <c r="BN531" s="2"/>
      <c r="BO531" s="2"/>
      <c r="BP531" s="2"/>
      <c r="BQ531" s="2"/>
      <c r="BR531" s="2"/>
      <c r="BS531" s="2"/>
      <c r="BT531" s="2"/>
      <c r="BU531" s="2"/>
      <c r="BV531" s="2"/>
      <c r="BW531" s="2"/>
      <c r="BX531" s="2"/>
      <c r="BY531" s="2"/>
      <c r="BZ531" s="2"/>
    </row>
    <row r="532" spans="1:78" s="3" customFormat="1" ht="12.75" customHeight="1" x14ac:dyDescent="0.25">
      <c r="A532" s="2"/>
      <c r="B532" s="66" t="s">
        <v>664</v>
      </c>
      <c r="C532" s="59" t="s">
        <v>480</v>
      </c>
      <c r="D532" s="1" t="s">
        <v>1637</v>
      </c>
      <c r="E532" s="91"/>
      <c r="F532" s="92" t="s">
        <v>50</v>
      </c>
      <c r="G532" s="93">
        <f t="shared" si="41"/>
        <v>27</v>
      </c>
      <c r="H532" s="94">
        <f t="shared" si="42"/>
        <v>0</v>
      </c>
      <c r="I532" s="93">
        <v>27</v>
      </c>
      <c r="J532" s="95">
        <f t="shared" si="44"/>
        <v>0</v>
      </c>
      <c r="K532" s="96">
        <v>1.4E-2</v>
      </c>
      <c r="L532" s="97">
        <f t="shared" si="43"/>
        <v>0</v>
      </c>
      <c r="M532" s="98" t="s">
        <v>1638</v>
      </c>
      <c r="N532" s="97" t="s">
        <v>710</v>
      </c>
      <c r="O532" s="98">
        <v>73262000</v>
      </c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  <c r="BM532" s="2"/>
      <c r="BN532" s="2"/>
      <c r="BO532" s="2"/>
      <c r="BP532" s="2"/>
      <c r="BQ532" s="2"/>
      <c r="BR532" s="2"/>
      <c r="BS532" s="2"/>
      <c r="BT532" s="2"/>
      <c r="BU532" s="2"/>
      <c r="BV532" s="2"/>
      <c r="BW532" s="2"/>
      <c r="BX532" s="2"/>
      <c r="BY532" s="2"/>
      <c r="BZ532" s="2"/>
    </row>
    <row r="533" spans="1:78" s="3" customFormat="1" ht="12.75" customHeight="1" x14ac:dyDescent="0.25">
      <c r="A533" s="2"/>
      <c r="B533" s="79" t="s">
        <v>664</v>
      </c>
      <c r="C533" s="59" t="s">
        <v>481</v>
      </c>
      <c r="D533" s="1" t="s">
        <v>682</v>
      </c>
      <c r="E533" s="91"/>
      <c r="F533" s="92" t="s">
        <v>50</v>
      </c>
      <c r="G533" s="93">
        <f t="shared" si="41"/>
        <v>142</v>
      </c>
      <c r="H533" s="94">
        <f t="shared" si="42"/>
        <v>0</v>
      </c>
      <c r="I533" s="93">
        <v>142</v>
      </c>
      <c r="J533" s="95">
        <f t="shared" si="44"/>
        <v>0</v>
      </c>
      <c r="K533" s="96">
        <v>8.3000000000000004E-2</v>
      </c>
      <c r="L533" s="97">
        <f t="shared" si="43"/>
        <v>0</v>
      </c>
      <c r="M533" s="98" t="s">
        <v>1639</v>
      </c>
      <c r="N533" s="97" t="s">
        <v>710</v>
      </c>
      <c r="O533" s="98">
        <v>73262000</v>
      </c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  <c r="BM533" s="2"/>
      <c r="BN533" s="2"/>
      <c r="BO533" s="2"/>
      <c r="BP533" s="2"/>
      <c r="BQ533" s="2"/>
      <c r="BR533" s="2"/>
      <c r="BS533" s="2"/>
      <c r="BT533" s="2"/>
      <c r="BU533" s="2"/>
      <c r="BV533" s="2"/>
      <c r="BW533" s="2"/>
      <c r="BX533" s="2"/>
      <c r="BY533" s="2"/>
      <c r="BZ533" s="2"/>
    </row>
    <row r="534" spans="1:78" s="3" customFormat="1" ht="12.75" customHeight="1" x14ac:dyDescent="0.25">
      <c r="A534" s="2"/>
      <c r="B534" s="79" t="s">
        <v>664</v>
      </c>
      <c r="C534" s="59" t="s">
        <v>482</v>
      </c>
      <c r="D534" s="1" t="s">
        <v>683</v>
      </c>
      <c r="E534" s="91"/>
      <c r="F534" s="92" t="s">
        <v>50</v>
      </c>
      <c r="G534" s="93">
        <f t="shared" si="41"/>
        <v>284</v>
      </c>
      <c r="H534" s="94">
        <f t="shared" si="42"/>
        <v>0</v>
      </c>
      <c r="I534" s="93">
        <v>284</v>
      </c>
      <c r="J534" s="95">
        <f t="shared" si="44"/>
        <v>0</v>
      </c>
      <c r="K534" s="96">
        <v>0.30199999999999999</v>
      </c>
      <c r="L534" s="97">
        <f t="shared" si="43"/>
        <v>0</v>
      </c>
      <c r="M534" s="98" t="s">
        <v>1640</v>
      </c>
      <c r="N534" s="97" t="s">
        <v>710</v>
      </c>
      <c r="O534" s="98">
        <v>73262000</v>
      </c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  <c r="BU534" s="2"/>
      <c r="BV534" s="2"/>
      <c r="BW534" s="2"/>
      <c r="BX534" s="2"/>
      <c r="BY534" s="2"/>
      <c r="BZ534" s="2"/>
    </row>
    <row r="535" spans="1:78" s="3" customFormat="1" ht="12.75" customHeight="1" x14ac:dyDescent="0.25">
      <c r="A535" s="2"/>
      <c r="B535" s="79" t="s">
        <v>664</v>
      </c>
      <c r="C535" s="59" t="s">
        <v>483</v>
      </c>
      <c r="D535" s="1" t="s">
        <v>684</v>
      </c>
      <c r="E535" s="91"/>
      <c r="F535" s="92" t="s">
        <v>50</v>
      </c>
      <c r="G535" s="93">
        <f t="shared" si="41"/>
        <v>96</v>
      </c>
      <c r="H535" s="94">
        <f t="shared" si="42"/>
        <v>0</v>
      </c>
      <c r="I535" s="93">
        <v>96</v>
      </c>
      <c r="J535" s="95">
        <f t="shared" si="44"/>
        <v>0</v>
      </c>
      <c r="K535" s="96">
        <v>8.5999999999999993E-2</v>
      </c>
      <c r="L535" s="97">
        <f t="shared" si="43"/>
        <v>0</v>
      </c>
      <c r="M535" s="98" t="s">
        <v>1641</v>
      </c>
      <c r="N535" s="97" t="s">
        <v>710</v>
      </c>
      <c r="O535" s="98">
        <v>73262000</v>
      </c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  <c r="BU535" s="2"/>
      <c r="BV535" s="2"/>
      <c r="BW535" s="2"/>
      <c r="BX535" s="2"/>
      <c r="BY535" s="2"/>
      <c r="BZ535" s="2"/>
    </row>
    <row r="536" spans="1:78" s="3" customFormat="1" ht="12.75" customHeight="1" x14ac:dyDescent="0.25">
      <c r="A536" s="2"/>
      <c r="B536" s="79" t="s">
        <v>664</v>
      </c>
      <c r="C536" s="59" t="s">
        <v>484</v>
      </c>
      <c r="D536" s="1" t="s">
        <v>685</v>
      </c>
      <c r="E536" s="91"/>
      <c r="F536" s="92" t="s">
        <v>50</v>
      </c>
      <c r="G536" s="93">
        <f t="shared" si="41"/>
        <v>91</v>
      </c>
      <c r="H536" s="94">
        <f t="shared" si="42"/>
        <v>0</v>
      </c>
      <c r="I536" s="93">
        <v>91</v>
      </c>
      <c r="J536" s="95">
        <f t="shared" si="44"/>
        <v>0</v>
      </c>
      <c r="K536" s="96">
        <v>7.2999999999999995E-2</v>
      </c>
      <c r="L536" s="97">
        <f t="shared" si="43"/>
        <v>0</v>
      </c>
      <c r="M536" s="98" t="s">
        <v>1642</v>
      </c>
      <c r="N536" s="97" t="s">
        <v>710</v>
      </c>
      <c r="O536" s="98">
        <v>73262000</v>
      </c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  <c r="BM536" s="2"/>
      <c r="BN536" s="2"/>
      <c r="BO536" s="2"/>
      <c r="BP536" s="2"/>
      <c r="BQ536" s="2"/>
      <c r="BR536" s="2"/>
      <c r="BS536" s="2"/>
      <c r="BT536" s="2"/>
      <c r="BU536" s="2"/>
      <c r="BV536" s="2"/>
      <c r="BW536" s="2"/>
      <c r="BX536" s="2"/>
      <c r="BY536" s="2"/>
      <c r="BZ536" s="2"/>
    </row>
    <row r="537" spans="1:78" s="3" customFormat="1" ht="12.75" customHeight="1" x14ac:dyDescent="0.25">
      <c r="A537" s="2"/>
      <c r="B537" s="79" t="s">
        <v>664</v>
      </c>
      <c r="C537" s="59" t="s">
        <v>485</v>
      </c>
      <c r="D537" s="1" t="s">
        <v>686</v>
      </c>
      <c r="E537" s="91"/>
      <c r="F537" s="92" t="s">
        <v>50</v>
      </c>
      <c r="G537" s="93">
        <f t="shared" si="41"/>
        <v>101</v>
      </c>
      <c r="H537" s="94">
        <f t="shared" si="42"/>
        <v>0</v>
      </c>
      <c r="I537" s="93">
        <v>101</v>
      </c>
      <c r="J537" s="95">
        <f t="shared" si="44"/>
        <v>0</v>
      </c>
      <c r="K537" s="96">
        <v>8.6999999999999994E-2</v>
      </c>
      <c r="L537" s="97">
        <f t="shared" si="43"/>
        <v>0</v>
      </c>
      <c r="M537" s="98" t="s">
        <v>1643</v>
      </c>
      <c r="N537" s="97" t="s">
        <v>710</v>
      </c>
      <c r="O537" s="98">
        <v>73262000</v>
      </c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  <c r="BM537" s="2"/>
      <c r="BN537" s="2"/>
      <c r="BO537" s="2"/>
      <c r="BP537" s="2"/>
      <c r="BQ537" s="2"/>
      <c r="BR537" s="2"/>
      <c r="BS537" s="2"/>
      <c r="BT537" s="2"/>
      <c r="BU537" s="2"/>
      <c r="BV537" s="2"/>
      <c r="BW537" s="2"/>
      <c r="BX537" s="2"/>
      <c r="BY537" s="2"/>
      <c r="BZ537" s="2"/>
    </row>
    <row r="538" spans="1:78" s="3" customFormat="1" ht="12.75" customHeight="1" x14ac:dyDescent="0.25">
      <c r="A538" s="2"/>
      <c r="B538" s="79" t="s">
        <v>664</v>
      </c>
      <c r="C538" s="59" t="s">
        <v>486</v>
      </c>
      <c r="D538" s="1" t="s">
        <v>687</v>
      </c>
      <c r="E538" s="91"/>
      <c r="F538" s="92" t="s">
        <v>50</v>
      </c>
      <c r="G538" s="93">
        <f t="shared" si="41"/>
        <v>316.5</v>
      </c>
      <c r="H538" s="94">
        <f t="shared" si="42"/>
        <v>0</v>
      </c>
      <c r="I538" s="93">
        <v>316.5</v>
      </c>
      <c r="J538" s="95">
        <f t="shared" si="44"/>
        <v>0</v>
      </c>
      <c r="K538" s="96">
        <v>0.314</v>
      </c>
      <c r="L538" s="97">
        <f t="shared" si="43"/>
        <v>0</v>
      </c>
      <c r="M538" s="98" t="s">
        <v>1644</v>
      </c>
      <c r="N538" s="97" t="s">
        <v>710</v>
      </c>
      <c r="O538" s="98">
        <v>73262000</v>
      </c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  <c r="BM538" s="2"/>
      <c r="BN538" s="2"/>
      <c r="BO538" s="2"/>
      <c r="BP538" s="2"/>
      <c r="BQ538" s="2"/>
      <c r="BR538" s="2"/>
      <c r="BS538" s="2"/>
      <c r="BT538" s="2"/>
      <c r="BU538" s="2"/>
      <c r="BV538" s="2"/>
      <c r="BW538" s="2"/>
      <c r="BX538" s="2"/>
      <c r="BY538" s="2"/>
      <c r="BZ538" s="2"/>
    </row>
    <row r="539" spans="1:78" s="3" customFormat="1" ht="12.75" customHeight="1" x14ac:dyDescent="0.25">
      <c r="A539" s="2"/>
      <c r="B539" s="79" t="s">
        <v>664</v>
      </c>
      <c r="C539" s="59" t="s">
        <v>487</v>
      </c>
      <c r="D539" s="1" t="s">
        <v>688</v>
      </c>
      <c r="E539" s="91"/>
      <c r="F539" s="92" t="s">
        <v>50</v>
      </c>
      <c r="G539" s="93">
        <f t="shared" si="41"/>
        <v>122</v>
      </c>
      <c r="H539" s="94">
        <f t="shared" si="42"/>
        <v>0</v>
      </c>
      <c r="I539" s="93">
        <v>122</v>
      </c>
      <c r="J539" s="95">
        <f t="shared" si="44"/>
        <v>0</v>
      </c>
      <c r="K539" s="96">
        <v>7.8E-2</v>
      </c>
      <c r="L539" s="97">
        <f t="shared" si="43"/>
        <v>0</v>
      </c>
      <c r="M539" s="98" t="s">
        <v>1645</v>
      </c>
      <c r="N539" s="97" t="s">
        <v>710</v>
      </c>
      <c r="O539" s="98">
        <v>73262000</v>
      </c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K539" s="2"/>
      <c r="BL539" s="2"/>
      <c r="BM539" s="2"/>
      <c r="BN539" s="2"/>
      <c r="BO539" s="2"/>
      <c r="BP539" s="2"/>
      <c r="BQ539" s="2"/>
      <c r="BR539" s="2"/>
      <c r="BS539" s="2"/>
      <c r="BT539" s="2"/>
      <c r="BU539" s="2"/>
      <c r="BV539" s="2"/>
      <c r="BW539" s="2"/>
      <c r="BX539" s="2"/>
      <c r="BY539" s="2"/>
      <c r="BZ539" s="2"/>
    </row>
    <row r="540" spans="1:78" s="3" customFormat="1" ht="12.75" customHeight="1" x14ac:dyDescent="0.25">
      <c r="A540" s="2"/>
      <c r="B540" s="79" t="s">
        <v>664</v>
      </c>
      <c r="C540" s="59" t="s">
        <v>488</v>
      </c>
      <c r="D540" s="1" t="s">
        <v>689</v>
      </c>
      <c r="E540" s="91"/>
      <c r="F540" s="92" t="s">
        <v>50</v>
      </c>
      <c r="G540" s="93">
        <f t="shared" si="41"/>
        <v>84.5</v>
      </c>
      <c r="H540" s="94">
        <f t="shared" si="42"/>
        <v>0</v>
      </c>
      <c r="I540" s="93">
        <v>84.5</v>
      </c>
      <c r="J540" s="95">
        <f t="shared" si="44"/>
        <v>0</v>
      </c>
      <c r="K540" s="96">
        <v>4.3999999999999997E-2</v>
      </c>
      <c r="L540" s="97">
        <f t="shared" si="43"/>
        <v>0</v>
      </c>
      <c r="M540" s="98" t="s">
        <v>1646</v>
      </c>
      <c r="N540" s="97" t="s">
        <v>710</v>
      </c>
      <c r="O540" s="98">
        <v>73262000</v>
      </c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K540" s="2"/>
      <c r="BL540" s="2"/>
      <c r="BM540" s="2"/>
      <c r="BN540" s="2"/>
      <c r="BO540" s="2"/>
      <c r="BP540" s="2"/>
      <c r="BQ540" s="2"/>
      <c r="BR540" s="2"/>
      <c r="BS540" s="2"/>
      <c r="BT540" s="2"/>
      <c r="BU540" s="2"/>
      <c r="BV540" s="2"/>
      <c r="BW540" s="2"/>
      <c r="BX540" s="2"/>
      <c r="BY540" s="2"/>
      <c r="BZ540" s="2"/>
    </row>
    <row r="541" spans="1:78" s="3" customFormat="1" ht="12.75" customHeight="1" x14ac:dyDescent="0.25">
      <c r="A541" s="2"/>
      <c r="B541" s="79" t="s">
        <v>664</v>
      </c>
      <c r="C541" s="59" t="s">
        <v>489</v>
      </c>
      <c r="D541" s="1" t="s">
        <v>690</v>
      </c>
      <c r="E541" s="91"/>
      <c r="F541" s="92" t="s">
        <v>50</v>
      </c>
      <c r="G541" s="93">
        <f t="shared" si="41"/>
        <v>73</v>
      </c>
      <c r="H541" s="94">
        <f t="shared" si="42"/>
        <v>0</v>
      </c>
      <c r="I541" s="93">
        <v>73</v>
      </c>
      <c r="J541" s="95">
        <f t="shared" si="44"/>
        <v>0</v>
      </c>
      <c r="K541" s="96">
        <v>7.1999999999999995E-2</v>
      </c>
      <c r="L541" s="97">
        <f t="shared" si="43"/>
        <v>0</v>
      </c>
      <c r="M541" s="98" t="s">
        <v>1647</v>
      </c>
      <c r="N541" s="97" t="s">
        <v>710</v>
      </c>
      <c r="O541" s="98">
        <v>73262000</v>
      </c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K541" s="2"/>
      <c r="BL541" s="2"/>
      <c r="BM541" s="2"/>
      <c r="BN541" s="2"/>
      <c r="BO541" s="2"/>
      <c r="BP541" s="2"/>
      <c r="BQ541" s="2"/>
      <c r="BR541" s="2"/>
      <c r="BS541" s="2"/>
      <c r="BT541" s="2"/>
      <c r="BU541" s="2"/>
      <c r="BV541" s="2"/>
      <c r="BW541" s="2"/>
      <c r="BX541" s="2"/>
      <c r="BY541" s="2"/>
      <c r="BZ541" s="2"/>
    </row>
    <row r="542" spans="1:78" s="3" customFormat="1" ht="12.75" customHeight="1" x14ac:dyDescent="0.25">
      <c r="A542" s="2"/>
      <c r="B542" s="79" t="s">
        <v>664</v>
      </c>
      <c r="C542" s="59" t="s">
        <v>490</v>
      </c>
      <c r="D542" s="1" t="s">
        <v>691</v>
      </c>
      <c r="E542" s="91"/>
      <c r="F542" s="92" t="s">
        <v>50</v>
      </c>
      <c r="G542" s="93">
        <f t="shared" si="41"/>
        <v>41.5</v>
      </c>
      <c r="H542" s="94">
        <f t="shared" si="42"/>
        <v>0</v>
      </c>
      <c r="I542" s="93">
        <v>41.5</v>
      </c>
      <c r="J542" s="95">
        <f t="shared" si="44"/>
        <v>0</v>
      </c>
      <c r="K542" s="96">
        <v>2.1000000000000001E-2</v>
      </c>
      <c r="L542" s="97">
        <f t="shared" si="43"/>
        <v>0</v>
      </c>
      <c r="M542" s="98" t="s">
        <v>1648</v>
      </c>
      <c r="N542" s="97" t="s">
        <v>710</v>
      </c>
      <c r="O542" s="98">
        <v>73262000</v>
      </c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K542" s="2"/>
      <c r="BL542" s="2"/>
      <c r="BM542" s="2"/>
      <c r="BN542" s="2"/>
      <c r="BO542" s="2"/>
      <c r="BP542" s="2"/>
      <c r="BQ542" s="2"/>
      <c r="BR542" s="2"/>
      <c r="BS542" s="2"/>
      <c r="BT542" s="2"/>
      <c r="BU542" s="2"/>
      <c r="BV542" s="2"/>
      <c r="BW542" s="2"/>
      <c r="BX542" s="2"/>
      <c r="BY542" s="2"/>
      <c r="BZ542" s="2"/>
    </row>
    <row r="543" spans="1:78" s="3" customFormat="1" ht="12.75" customHeight="1" x14ac:dyDescent="0.25">
      <c r="A543" s="2"/>
      <c r="B543" s="79" t="s">
        <v>664</v>
      </c>
      <c r="C543" s="59" t="s">
        <v>491</v>
      </c>
      <c r="D543" s="1" t="s">
        <v>692</v>
      </c>
      <c r="E543" s="91"/>
      <c r="F543" s="92" t="s">
        <v>50</v>
      </c>
      <c r="G543" s="93">
        <f t="shared" si="41"/>
        <v>96</v>
      </c>
      <c r="H543" s="94">
        <f t="shared" si="42"/>
        <v>0</v>
      </c>
      <c r="I543" s="93">
        <v>96</v>
      </c>
      <c r="J543" s="95">
        <f t="shared" si="44"/>
        <v>0</v>
      </c>
      <c r="K543" s="96">
        <v>0.33</v>
      </c>
      <c r="L543" s="97">
        <f t="shared" si="43"/>
        <v>0</v>
      </c>
      <c r="M543" s="98" t="s">
        <v>1649</v>
      </c>
      <c r="N543" s="97" t="s">
        <v>710</v>
      </c>
      <c r="O543" s="98">
        <v>73262000</v>
      </c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  <c r="BH543" s="2"/>
      <c r="BI543" s="2"/>
      <c r="BJ543" s="2"/>
      <c r="BK543" s="2"/>
      <c r="BL543" s="2"/>
      <c r="BM543" s="2"/>
      <c r="BN543" s="2"/>
      <c r="BO543" s="2"/>
      <c r="BP543" s="2"/>
      <c r="BQ543" s="2"/>
      <c r="BR543" s="2"/>
      <c r="BS543" s="2"/>
      <c r="BT543" s="2"/>
      <c r="BU543" s="2"/>
      <c r="BV543" s="2"/>
      <c r="BW543" s="2"/>
      <c r="BX543" s="2"/>
      <c r="BY543" s="2"/>
      <c r="BZ543" s="2"/>
    </row>
    <row r="544" spans="1:78" s="3" customFormat="1" ht="12.75" customHeight="1" x14ac:dyDescent="0.25">
      <c r="A544" s="2"/>
      <c r="B544" s="79" t="s">
        <v>664</v>
      </c>
      <c r="C544" s="59" t="s">
        <v>492</v>
      </c>
      <c r="D544" s="1" t="s">
        <v>693</v>
      </c>
      <c r="E544" s="91"/>
      <c r="F544" s="92" t="s">
        <v>50</v>
      </c>
      <c r="G544" s="93">
        <f t="shared" si="41"/>
        <v>61.5</v>
      </c>
      <c r="H544" s="94">
        <f t="shared" si="42"/>
        <v>0</v>
      </c>
      <c r="I544" s="93">
        <v>61.5</v>
      </c>
      <c r="J544" s="95">
        <f t="shared" si="44"/>
        <v>0</v>
      </c>
      <c r="K544" s="96">
        <v>4.2000000000000003E-2</v>
      </c>
      <c r="L544" s="97">
        <f t="shared" si="43"/>
        <v>0</v>
      </c>
      <c r="M544" s="98" t="s">
        <v>1650</v>
      </c>
      <c r="N544" s="97">
        <v>3</v>
      </c>
      <c r="O544" s="98">
        <v>73262000</v>
      </c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  <c r="BH544" s="2"/>
      <c r="BI544" s="2"/>
      <c r="BJ544" s="2"/>
      <c r="BK544" s="2"/>
      <c r="BL544" s="2"/>
      <c r="BM544" s="2"/>
      <c r="BN544" s="2"/>
      <c r="BO544" s="2"/>
      <c r="BP544" s="2"/>
      <c r="BQ544" s="2"/>
      <c r="BR544" s="2"/>
      <c r="BS544" s="2"/>
      <c r="BT544" s="2"/>
      <c r="BU544" s="2"/>
      <c r="BV544" s="2"/>
      <c r="BW544" s="2"/>
      <c r="BX544" s="2"/>
      <c r="BY544" s="2"/>
      <c r="BZ544" s="2"/>
    </row>
    <row r="545" spans="1:78" s="3" customFormat="1" ht="12.75" customHeight="1" x14ac:dyDescent="0.25">
      <c r="A545" s="2"/>
      <c r="B545" s="79" t="s">
        <v>664</v>
      </c>
      <c r="C545" s="59" t="s">
        <v>493</v>
      </c>
      <c r="D545" s="1" t="s">
        <v>694</v>
      </c>
      <c r="E545" s="91"/>
      <c r="F545" s="92" t="s">
        <v>50</v>
      </c>
      <c r="G545" s="93">
        <f t="shared" si="41"/>
        <v>70</v>
      </c>
      <c r="H545" s="94">
        <f t="shared" si="42"/>
        <v>0</v>
      </c>
      <c r="I545" s="93">
        <v>70</v>
      </c>
      <c r="J545" s="95">
        <f t="shared" si="44"/>
        <v>0</v>
      </c>
      <c r="K545" s="96">
        <v>2.5000000000000001E-2</v>
      </c>
      <c r="L545" s="97">
        <f t="shared" si="43"/>
        <v>0</v>
      </c>
      <c r="M545" s="98" t="s">
        <v>1651</v>
      </c>
      <c r="N545" s="97" t="s">
        <v>710</v>
      </c>
      <c r="O545" s="98">
        <v>73262000</v>
      </c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  <c r="BH545" s="2"/>
      <c r="BI545" s="2"/>
      <c r="BJ545" s="2"/>
      <c r="BK545" s="2"/>
      <c r="BL545" s="2"/>
      <c r="BM545" s="2"/>
      <c r="BN545" s="2"/>
      <c r="BO545" s="2"/>
      <c r="BP545" s="2"/>
      <c r="BQ545" s="2"/>
      <c r="BR545" s="2"/>
      <c r="BS545" s="2"/>
      <c r="BT545" s="2"/>
      <c r="BU545" s="2"/>
      <c r="BV545" s="2"/>
      <c r="BW545" s="2"/>
      <c r="BX545" s="2"/>
      <c r="BY545" s="2"/>
      <c r="BZ545" s="2"/>
    </row>
    <row r="546" spans="1:78" s="3" customFormat="1" ht="12.75" customHeight="1" x14ac:dyDescent="0.25">
      <c r="A546" s="2"/>
      <c r="B546" s="79" t="s">
        <v>664</v>
      </c>
      <c r="C546" s="59" t="s">
        <v>494</v>
      </c>
      <c r="D546" s="1" t="s">
        <v>695</v>
      </c>
      <c r="E546" s="91"/>
      <c r="F546" s="92" t="s">
        <v>50</v>
      </c>
      <c r="G546" s="93">
        <f t="shared" si="41"/>
        <v>87.5</v>
      </c>
      <c r="H546" s="94">
        <f t="shared" si="42"/>
        <v>0</v>
      </c>
      <c r="I546" s="93">
        <v>87.5</v>
      </c>
      <c r="J546" s="95">
        <f t="shared" si="44"/>
        <v>0</v>
      </c>
      <c r="K546" s="96">
        <v>0.11899999999999999</v>
      </c>
      <c r="L546" s="97">
        <f t="shared" si="43"/>
        <v>0</v>
      </c>
      <c r="M546" s="98" t="s">
        <v>1652</v>
      </c>
      <c r="N546" s="97" t="s">
        <v>710</v>
      </c>
      <c r="O546" s="98">
        <v>73262000</v>
      </c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  <c r="BH546" s="2"/>
      <c r="BI546" s="2"/>
      <c r="BJ546" s="2"/>
      <c r="BK546" s="2"/>
      <c r="BL546" s="2"/>
      <c r="BM546" s="2"/>
      <c r="BN546" s="2"/>
      <c r="BO546" s="2"/>
      <c r="BP546" s="2"/>
      <c r="BQ546" s="2"/>
      <c r="BR546" s="2"/>
      <c r="BS546" s="2"/>
      <c r="BT546" s="2"/>
      <c r="BU546" s="2"/>
      <c r="BV546" s="2"/>
      <c r="BW546" s="2"/>
      <c r="BX546" s="2"/>
      <c r="BY546" s="2"/>
      <c r="BZ546" s="2"/>
    </row>
    <row r="547" spans="1:78" s="3" customFormat="1" ht="12.75" customHeight="1" x14ac:dyDescent="0.25">
      <c r="A547" s="2"/>
      <c r="B547" s="79" t="s">
        <v>664</v>
      </c>
      <c r="C547" s="59" t="s">
        <v>495</v>
      </c>
      <c r="D547" s="1" t="s">
        <v>696</v>
      </c>
      <c r="E547" s="91"/>
      <c r="F547" s="92" t="s">
        <v>50</v>
      </c>
      <c r="G547" s="93">
        <f t="shared" si="41"/>
        <v>122</v>
      </c>
      <c r="H547" s="94">
        <f t="shared" si="42"/>
        <v>0</v>
      </c>
      <c r="I547" s="93">
        <v>122</v>
      </c>
      <c r="J547" s="95">
        <f t="shared" si="44"/>
        <v>0</v>
      </c>
      <c r="K547" s="96">
        <v>0.1</v>
      </c>
      <c r="L547" s="97">
        <f t="shared" si="43"/>
        <v>0</v>
      </c>
      <c r="M547" s="98" t="s">
        <v>1653</v>
      </c>
      <c r="N547" s="97" t="s">
        <v>710</v>
      </c>
      <c r="O547" s="98">
        <v>73262000</v>
      </c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  <c r="BH547" s="2"/>
      <c r="BI547" s="2"/>
      <c r="BJ547" s="2"/>
      <c r="BK547" s="2"/>
      <c r="BL547" s="2"/>
      <c r="BM547" s="2"/>
      <c r="BN547" s="2"/>
      <c r="BO547" s="2"/>
      <c r="BP547" s="2"/>
      <c r="BQ547" s="2"/>
      <c r="BR547" s="2"/>
      <c r="BS547" s="2"/>
      <c r="BT547" s="2"/>
      <c r="BU547" s="2"/>
      <c r="BV547" s="2"/>
      <c r="BW547" s="2"/>
      <c r="BX547" s="2"/>
      <c r="BY547" s="2"/>
      <c r="BZ547" s="2"/>
    </row>
    <row r="548" spans="1:78" s="3" customFormat="1" ht="12.75" customHeight="1" x14ac:dyDescent="0.25">
      <c r="A548" s="2"/>
      <c r="B548" s="79" t="s">
        <v>664</v>
      </c>
      <c r="C548" s="59" t="s">
        <v>496</v>
      </c>
      <c r="D548" s="1" t="s">
        <v>697</v>
      </c>
      <c r="E548" s="91"/>
      <c r="F548" s="92" t="s">
        <v>50</v>
      </c>
      <c r="G548" s="93">
        <f t="shared" si="41"/>
        <v>116</v>
      </c>
      <c r="H548" s="94">
        <f t="shared" si="42"/>
        <v>0</v>
      </c>
      <c r="I548" s="93">
        <v>116</v>
      </c>
      <c r="J548" s="95">
        <f t="shared" si="44"/>
        <v>0</v>
      </c>
      <c r="K548" s="96">
        <v>3.9E-2</v>
      </c>
      <c r="L548" s="97">
        <f t="shared" si="43"/>
        <v>0</v>
      </c>
      <c r="M548" s="98" t="s">
        <v>1654</v>
      </c>
      <c r="N548" s="97" t="s">
        <v>710</v>
      </c>
      <c r="O548" s="98">
        <v>73262000</v>
      </c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  <c r="BH548" s="2"/>
      <c r="BI548" s="2"/>
      <c r="BJ548" s="2"/>
      <c r="BK548" s="2"/>
      <c r="BL548" s="2"/>
      <c r="BM548" s="2"/>
      <c r="BN548" s="2"/>
      <c r="BO548" s="2"/>
      <c r="BP548" s="2"/>
      <c r="BQ548" s="2"/>
      <c r="BR548" s="2"/>
      <c r="BS548" s="2"/>
      <c r="BT548" s="2"/>
      <c r="BU548" s="2"/>
      <c r="BV548" s="2"/>
      <c r="BW548" s="2"/>
      <c r="BX548" s="2"/>
      <c r="BY548" s="2"/>
      <c r="BZ548" s="2"/>
    </row>
    <row r="549" spans="1:78" s="3" customFormat="1" ht="12.75" customHeight="1" x14ac:dyDescent="0.25">
      <c r="A549" s="2"/>
      <c r="B549" s="79"/>
      <c r="C549" s="59" t="s">
        <v>1956</v>
      </c>
      <c r="D549" s="1" t="s">
        <v>1957</v>
      </c>
      <c r="E549" s="91"/>
      <c r="F549" s="92" t="s">
        <v>50</v>
      </c>
      <c r="G549" s="93">
        <f t="shared" si="41"/>
        <v>87.5</v>
      </c>
      <c r="H549" s="94">
        <f t="shared" si="42"/>
        <v>0</v>
      </c>
      <c r="I549" s="93">
        <v>87.5</v>
      </c>
      <c r="J549" s="95">
        <f t="shared" si="44"/>
        <v>0</v>
      </c>
      <c r="K549" s="96">
        <v>9.4E-2</v>
      </c>
      <c r="L549" s="97">
        <f t="shared" si="43"/>
        <v>0</v>
      </c>
      <c r="M549" s="98" t="s">
        <v>1958</v>
      </c>
      <c r="N549" s="97" t="s">
        <v>710</v>
      </c>
      <c r="O549" s="98">
        <v>73262000</v>
      </c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  <c r="BH549" s="2"/>
      <c r="BI549" s="2"/>
      <c r="BJ549" s="2"/>
      <c r="BK549" s="2"/>
      <c r="BL549" s="2"/>
      <c r="BM549" s="2"/>
      <c r="BN549" s="2"/>
      <c r="BO549" s="2"/>
      <c r="BP549" s="2"/>
      <c r="BQ549" s="2"/>
      <c r="BR549" s="2"/>
      <c r="BS549" s="2"/>
      <c r="BT549" s="2"/>
      <c r="BU549" s="2"/>
      <c r="BV549" s="2"/>
      <c r="BW549" s="2"/>
      <c r="BX549" s="2"/>
      <c r="BY549" s="2"/>
      <c r="BZ549" s="2"/>
    </row>
    <row r="550" spans="1:78" s="3" customFormat="1" ht="12.75" customHeight="1" x14ac:dyDescent="0.25">
      <c r="A550" s="2"/>
      <c r="B550" s="79" t="s">
        <v>664</v>
      </c>
      <c r="C550" s="59" t="s">
        <v>497</v>
      </c>
      <c r="D550" s="1" t="s">
        <v>1655</v>
      </c>
      <c r="E550" s="91"/>
      <c r="F550" s="92" t="s">
        <v>50</v>
      </c>
      <c r="G550" s="93">
        <f t="shared" si="41"/>
        <v>259.5</v>
      </c>
      <c r="H550" s="94">
        <f t="shared" si="42"/>
        <v>0</v>
      </c>
      <c r="I550" s="93">
        <v>259.5</v>
      </c>
      <c r="J550" s="95">
        <f t="shared" si="44"/>
        <v>0</v>
      </c>
      <c r="K550" s="96">
        <v>0.26200000000000001</v>
      </c>
      <c r="L550" s="97">
        <f t="shared" si="43"/>
        <v>0</v>
      </c>
      <c r="M550" s="98" t="s">
        <v>1656</v>
      </c>
      <c r="N550" s="97" t="s">
        <v>710</v>
      </c>
      <c r="O550" s="98">
        <v>73262000</v>
      </c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  <c r="BH550" s="2"/>
      <c r="BI550" s="2"/>
      <c r="BJ550" s="2"/>
      <c r="BK550" s="2"/>
      <c r="BL550" s="2"/>
      <c r="BM550" s="2"/>
      <c r="BN550" s="2"/>
      <c r="BO550" s="2"/>
      <c r="BP550" s="2"/>
      <c r="BQ550" s="2"/>
      <c r="BR550" s="2"/>
      <c r="BS550" s="2"/>
      <c r="BT550" s="2"/>
      <c r="BU550" s="2"/>
      <c r="BV550" s="2"/>
      <c r="BW550" s="2"/>
      <c r="BX550" s="2"/>
      <c r="BY550" s="2"/>
      <c r="BZ550" s="2"/>
    </row>
    <row r="551" spans="1:78" s="3" customFormat="1" ht="12.75" customHeight="1" x14ac:dyDescent="0.25">
      <c r="A551" s="2"/>
      <c r="B551" s="66" t="s">
        <v>664</v>
      </c>
      <c r="C551" s="59" t="s">
        <v>498</v>
      </c>
      <c r="D551" s="1" t="s">
        <v>698</v>
      </c>
      <c r="E551" s="91"/>
      <c r="F551" s="92" t="s">
        <v>50</v>
      </c>
      <c r="G551" s="93">
        <f t="shared" si="41"/>
        <v>545.5</v>
      </c>
      <c r="H551" s="94">
        <f t="shared" si="42"/>
        <v>0</v>
      </c>
      <c r="I551" s="93">
        <v>545.5</v>
      </c>
      <c r="J551" s="95">
        <f t="shared" si="44"/>
        <v>0</v>
      </c>
      <c r="K551" s="96">
        <v>0.43</v>
      </c>
      <c r="L551" s="97">
        <f t="shared" si="43"/>
        <v>0</v>
      </c>
      <c r="M551" s="98" t="s">
        <v>1657</v>
      </c>
      <c r="N551" s="97" t="s">
        <v>710</v>
      </c>
      <c r="O551" s="98">
        <v>73262000</v>
      </c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2"/>
      <c r="BH551" s="2"/>
      <c r="BI551" s="2"/>
      <c r="BJ551" s="2"/>
      <c r="BK551" s="2"/>
      <c r="BL551" s="2"/>
      <c r="BM551" s="2"/>
      <c r="BN551" s="2"/>
      <c r="BO551" s="2"/>
      <c r="BP551" s="2"/>
      <c r="BQ551" s="2"/>
      <c r="BR551" s="2"/>
      <c r="BS551" s="2"/>
      <c r="BT551" s="2"/>
      <c r="BU551" s="2"/>
      <c r="BV551" s="2"/>
      <c r="BW551" s="2"/>
      <c r="BX551" s="2"/>
      <c r="BY551" s="2"/>
      <c r="BZ551" s="2"/>
    </row>
    <row r="552" spans="1:78" s="3" customFormat="1" ht="12.75" customHeight="1" x14ac:dyDescent="0.25">
      <c r="A552" s="2"/>
      <c r="B552" s="79" t="s">
        <v>664</v>
      </c>
      <c r="C552" s="59" t="s">
        <v>499</v>
      </c>
      <c r="D552" s="1" t="s">
        <v>1658</v>
      </c>
      <c r="E552" s="91"/>
      <c r="F552" s="92" t="s">
        <v>50</v>
      </c>
      <c r="G552" s="93">
        <f t="shared" si="41"/>
        <v>155.5</v>
      </c>
      <c r="H552" s="94">
        <f t="shared" si="42"/>
        <v>0</v>
      </c>
      <c r="I552" s="93">
        <v>155.5</v>
      </c>
      <c r="J552" s="95">
        <f t="shared" si="44"/>
        <v>0</v>
      </c>
      <c r="K552" s="96">
        <v>5.2999999999999999E-2</v>
      </c>
      <c r="L552" s="97">
        <f t="shared" si="43"/>
        <v>0</v>
      </c>
      <c r="M552" s="98" t="s">
        <v>1659</v>
      </c>
      <c r="N552" s="97" t="s">
        <v>710</v>
      </c>
      <c r="O552" s="98">
        <v>73262000</v>
      </c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  <c r="BH552" s="2"/>
      <c r="BI552" s="2"/>
      <c r="BJ552" s="2"/>
      <c r="BK552" s="2"/>
      <c r="BL552" s="2"/>
      <c r="BM552" s="2"/>
      <c r="BN552" s="2"/>
      <c r="BO552" s="2"/>
      <c r="BP552" s="2"/>
      <c r="BQ552" s="2"/>
      <c r="BR552" s="2"/>
      <c r="BS552" s="2"/>
      <c r="BT552" s="2"/>
      <c r="BU552" s="2"/>
      <c r="BV552" s="2"/>
      <c r="BW552" s="2"/>
      <c r="BX552" s="2"/>
      <c r="BY552" s="2"/>
      <c r="BZ552" s="2"/>
    </row>
    <row r="553" spans="1:78" s="3" customFormat="1" ht="12.75" customHeight="1" x14ac:dyDescent="0.25">
      <c r="A553" s="2"/>
      <c r="B553" s="79" t="s">
        <v>664</v>
      </c>
      <c r="C553" s="59" t="s">
        <v>500</v>
      </c>
      <c r="D553" s="1" t="s">
        <v>1660</v>
      </c>
      <c r="E553" s="91"/>
      <c r="F553" s="92" t="s">
        <v>50</v>
      </c>
      <c r="G553" s="93">
        <f t="shared" si="41"/>
        <v>181</v>
      </c>
      <c r="H553" s="94">
        <f t="shared" si="42"/>
        <v>0</v>
      </c>
      <c r="I553" s="93">
        <v>181</v>
      </c>
      <c r="J553" s="95">
        <f t="shared" si="44"/>
        <v>0</v>
      </c>
      <c r="K553" s="96">
        <v>0.106</v>
      </c>
      <c r="L553" s="97">
        <f t="shared" si="43"/>
        <v>0</v>
      </c>
      <c r="M553" s="98" t="s">
        <v>1661</v>
      </c>
      <c r="N553" s="97" t="s">
        <v>710</v>
      </c>
      <c r="O553" s="98">
        <v>73262000</v>
      </c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  <c r="BH553" s="2"/>
      <c r="BI553" s="2"/>
      <c r="BJ553" s="2"/>
      <c r="BK553" s="2"/>
      <c r="BL553" s="2"/>
      <c r="BM553" s="2"/>
      <c r="BN553" s="2"/>
      <c r="BO553" s="2"/>
      <c r="BP553" s="2"/>
      <c r="BQ553" s="2"/>
      <c r="BR553" s="2"/>
      <c r="BS553" s="2"/>
      <c r="BT553" s="2"/>
      <c r="BU553" s="2"/>
      <c r="BV553" s="2"/>
      <c r="BW553" s="2"/>
      <c r="BX553" s="2"/>
      <c r="BY553" s="2"/>
      <c r="BZ553" s="2"/>
    </row>
    <row r="554" spans="1:78" s="3" customFormat="1" ht="12.75" customHeight="1" x14ac:dyDescent="0.25">
      <c r="A554" s="2"/>
      <c r="B554" s="79" t="s">
        <v>664</v>
      </c>
      <c r="C554" s="59" t="s">
        <v>501</v>
      </c>
      <c r="D554" s="1" t="s">
        <v>1662</v>
      </c>
      <c r="E554" s="91"/>
      <c r="F554" s="92" t="s">
        <v>50</v>
      </c>
      <c r="G554" s="93">
        <f t="shared" si="41"/>
        <v>255</v>
      </c>
      <c r="H554" s="94">
        <f t="shared" si="42"/>
        <v>0</v>
      </c>
      <c r="I554" s="93">
        <v>255</v>
      </c>
      <c r="J554" s="95">
        <f t="shared" si="44"/>
        <v>0</v>
      </c>
      <c r="K554" s="96">
        <v>0.2</v>
      </c>
      <c r="L554" s="97">
        <f t="shared" si="43"/>
        <v>0</v>
      </c>
      <c r="M554" s="98" t="s">
        <v>1663</v>
      </c>
      <c r="N554" s="97" t="s">
        <v>710</v>
      </c>
      <c r="O554" s="98">
        <v>73262000</v>
      </c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  <c r="BH554" s="2"/>
      <c r="BI554" s="2"/>
      <c r="BJ554" s="2"/>
      <c r="BK554" s="2"/>
      <c r="BL554" s="2"/>
      <c r="BM554" s="2"/>
      <c r="BN554" s="2"/>
      <c r="BO554" s="2"/>
      <c r="BP554" s="2"/>
      <c r="BQ554" s="2"/>
      <c r="BR554" s="2"/>
      <c r="BS554" s="2"/>
      <c r="BT554" s="2"/>
      <c r="BU554" s="2"/>
      <c r="BV554" s="2"/>
      <c r="BW554" s="2"/>
      <c r="BX554" s="2"/>
      <c r="BY554" s="2"/>
      <c r="BZ554" s="2"/>
    </row>
    <row r="555" spans="1:78" s="3" customFormat="1" ht="12.75" customHeight="1" x14ac:dyDescent="0.25">
      <c r="A555" s="2"/>
      <c r="B555" s="79" t="s">
        <v>664</v>
      </c>
      <c r="C555" s="59" t="s">
        <v>502</v>
      </c>
      <c r="D555" s="1" t="s">
        <v>1664</v>
      </c>
      <c r="E555" s="91"/>
      <c r="F555" s="92" t="s">
        <v>50</v>
      </c>
      <c r="G555" s="93">
        <f t="shared" si="41"/>
        <v>289.5</v>
      </c>
      <c r="H555" s="94">
        <f t="shared" si="42"/>
        <v>0</v>
      </c>
      <c r="I555" s="93">
        <v>289.5</v>
      </c>
      <c r="J555" s="95">
        <f t="shared" si="44"/>
        <v>0</v>
      </c>
      <c r="K555" s="96">
        <v>0.26</v>
      </c>
      <c r="L555" s="97">
        <f t="shared" si="43"/>
        <v>0</v>
      </c>
      <c r="M555" s="98" t="s">
        <v>1665</v>
      </c>
      <c r="N555" s="97" t="s">
        <v>710</v>
      </c>
      <c r="O555" s="98">
        <v>73262000</v>
      </c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  <c r="BH555" s="2"/>
      <c r="BI555" s="2"/>
      <c r="BJ555" s="2"/>
      <c r="BK555" s="2"/>
      <c r="BL555" s="2"/>
      <c r="BM555" s="2"/>
      <c r="BN555" s="2"/>
      <c r="BO555" s="2"/>
      <c r="BP555" s="2"/>
      <c r="BQ555" s="2"/>
      <c r="BR555" s="2"/>
      <c r="BS555" s="2"/>
      <c r="BT555" s="2"/>
      <c r="BU555" s="2"/>
      <c r="BV555" s="2"/>
      <c r="BW555" s="2"/>
      <c r="BX555" s="2"/>
      <c r="BY555" s="2"/>
      <c r="BZ555" s="2"/>
    </row>
    <row r="556" spans="1:78" s="3" customFormat="1" ht="12.75" customHeight="1" x14ac:dyDescent="0.25">
      <c r="A556" s="2"/>
      <c r="B556" s="79" t="s">
        <v>664</v>
      </c>
      <c r="C556" s="59" t="s">
        <v>503</v>
      </c>
      <c r="D556" s="1" t="s">
        <v>1666</v>
      </c>
      <c r="E556" s="91"/>
      <c r="F556" s="92" t="s">
        <v>50</v>
      </c>
      <c r="G556" s="93">
        <f t="shared" si="41"/>
        <v>338</v>
      </c>
      <c r="H556" s="94">
        <f t="shared" si="42"/>
        <v>0</v>
      </c>
      <c r="I556" s="93">
        <v>338</v>
      </c>
      <c r="J556" s="95">
        <f t="shared" si="44"/>
        <v>0</v>
      </c>
      <c r="K556" s="96">
        <v>0.41199999999999998</v>
      </c>
      <c r="L556" s="97">
        <f t="shared" si="43"/>
        <v>0</v>
      </c>
      <c r="M556" s="98" t="s">
        <v>1667</v>
      </c>
      <c r="N556" s="97" t="s">
        <v>710</v>
      </c>
      <c r="O556" s="98">
        <v>73262000</v>
      </c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  <c r="BH556" s="2"/>
      <c r="BI556" s="2"/>
      <c r="BJ556" s="2"/>
      <c r="BK556" s="2"/>
      <c r="BL556" s="2"/>
      <c r="BM556" s="2"/>
      <c r="BN556" s="2"/>
      <c r="BO556" s="2"/>
      <c r="BP556" s="2"/>
      <c r="BQ556" s="2"/>
      <c r="BR556" s="2"/>
      <c r="BS556" s="2"/>
      <c r="BT556" s="2"/>
      <c r="BU556" s="2"/>
      <c r="BV556" s="2"/>
      <c r="BW556" s="2"/>
      <c r="BX556" s="2"/>
      <c r="BY556" s="2"/>
      <c r="BZ556" s="2"/>
    </row>
    <row r="557" spans="1:78" s="3" customFormat="1" ht="12.75" customHeight="1" x14ac:dyDescent="0.25">
      <c r="A557" s="2"/>
      <c r="B557" s="79" t="s">
        <v>664</v>
      </c>
      <c r="C557" s="59" t="s">
        <v>504</v>
      </c>
      <c r="D557" s="1" t="s">
        <v>1668</v>
      </c>
      <c r="E557" s="91"/>
      <c r="F557" s="92" t="s">
        <v>50</v>
      </c>
      <c r="G557" s="93">
        <f t="shared" si="41"/>
        <v>422.5</v>
      </c>
      <c r="H557" s="94">
        <f t="shared" si="42"/>
        <v>0</v>
      </c>
      <c r="I557" s="93">
        <v>422.5</v>
      </c>
      <c r="J557" s="95">
        <f t="shared" si="44"/>
        <v>0</v>
      </c>
      <c r="K557" s="96">
        <v>0.49</v>
      </c>
      <c r="L557" s="97">
        <f t="shared" si="43"/>
        <v>0</v>
      </c>
      <c r="M557" s="98" t="s">
        <v>1669</v>
      </c>
      <c r="N557" s="97" t="s">
        <v>710</v>
      </c>
      <c r="O557" s="98">
        <v>73262000</v>
      </c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  <c r="BH557" s="2"/>
      <c r="BI557" s="2"/>
      <c r="BJ557" s="2"/>
      <c r="BK557" s="2"/>
      <c r="BL557" s="2"/>
      <c r="BM557" s="2"/>
      <c r="BN557" s="2"/>
      <c r="BO557" s="2"/>
      <c r="BP557" s="2"/>
      <c r="BQ557" s="2"/>
      <c r="BR557" s="2"/>
      <c r="BS557" s="2"/>
      <c r="BT557" s="2"/>
      <c r="BU557" s="2"/>
      <c r="BV557" s="2"/>
      <c r="BW557" s="2"/>
      <c r="BX557" s="2"/>
      <c r="BY557" s="2"/>
      <c r="BZ557" s="2"/>
    </row>
    <row r="558" spans="1:78" s="3" customFormat="1" ht="12.75" customHeight="1" x14ac:dyDescent="0.25">
      <c r="A558" s="2"/>
      <c r="B558" s="79" t="s">
        <v>664</v>
      </c>
      <c r="C558" s="59" t="s">
        <v>505</v>
      </c>
      <c r="D558" s="1" t="s">
        <v>1670</v>
      </c>
      <c r="E558" s="91"/>
      <c r="F558" s="92" t="s">
        <v>50</v>
      </c>
      <c r="G558" s="93">
        <f t="shared" si="41"/>
        <v>741</v>
      </c>
      <c r="H558" s="94">
        <f t="shared" si="42"/>
        <v>0</v>
      </c>
      <c r="I558" s="93">
        <v>741</v>
      </c>
      <c r="J558" s="95">
        <f t="shared" si="44"/>
        <v>0</v>
      </c>
      <c r="K558" s="96">
        <v>0.69499999999999995</v>
      </c>
      <c r="L558" s="97">
        <f t="shared" si="43"/>
        <v>0</v>
      </c>
      <c r="M558" s="98" t="s">
        <v>1671</v>
      </c>
      <c r="N558" s="97" t="s">
        <v>710</v>
      </c>
      <c r="O558" s="98">
        <v>73262000</v>
      </c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  <c r="BH558" s="2"/>
      <c r="BI558" s="2"/>
      <c r="BJ558" s="2"/>
      <c r="BK558" s="2"/>
      <c r="BL558" s="2"/>
      <c r="BM558" s="2"/>
      <c r="BN558" s="2"/>
      <c r="BO558" s="2"/>
      <c r="BP558" s="2"/>
      <c r="BQ558" s="2"/>
      <c r="BR558" s="2"/>
      <c r="BS558" s="2"/>
      <c r="BT558" s="2"/>
      <c r="BU558" s="2"/>
      <c r="BV558" s="2"/>
      <c r="BW558" s="2"/>
      <c r="BX558" s="2"/>
      <c r="BY558" s="2"/>
      <c r="BZ558" s="2"/>
    </row>
    <row r="559" spans="1:78" s="3" customFormat="1" ht="12.75" customHeight="1" x14ac:dyDescent="0.25">
      <c r="A559" s="2"/>
      <c r="B559" s="79" t="s">
        <v>664</v>
      </c>
      <c r="C559" s="59" t="s">
        <v>506</v>
      </c>
      <c r="D559" s="1" t="s">
        <v>1672</v>
      </c>
      <c r="E559" s="91"/>
      <c r="F559" s="92" t="s">
        <v>50</v>
      </c>
      <c r="G559" s="93">
        <f t="shared" si="41"/>
        <v>843.5</v>
      </c>
      <c r="H559" s="94">
        <f t="shared" si="42"/>
        <v>0</v>
      </c>
      <c r="I559" s="93">
        <v>843.5</v>
      </c>
      <c r="J559" s="95">
        <f t="shared" si="44"/>
        <v>0</v>
      </c>
      <c r="K559" s="96">
        <v>0.86399999999999999</v>
      </c>
      <c r="L559" s="97">
        <f t="shared" si="43"/>
        <v>0</v>
      </c>
      <c r="M559" s="98" t="s">
        <v>1673</v>
      </c>
      <c r="N559" s="97" t="s">
        <v>710</v>
      </c>
      <c r="O559" s="98">
        <v>73262000</v>
      </c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2"/>
      <c r="BH559" s="2"/>
      <c r="BI559" s="2"/>
      <c r="BJ559" s="2"/>
      <c r="BK559" s="2"/>
      <c r="BL559" s="2"/>
      <c r="BM559" s="2"/>
      <c r="BN559" s="2"/>
      <c r="BO559" s="2"/>
      <c r="BP559" s="2"/>
      <c r="BQ559" s="2"/>
      <c r="BR559" s="2"/>
      <c r="BS559" s="2"/>
      <c r="BT559" s="2"/>
      <c r="BU559" s="2"/>
      <c r="BV559" s="2"/>
      <c r="BW559" s="2"/>
      <c r="BX559" s="2"/>
      <c r="BY559" s="2"/>
      <c r="BZ559" s="2"/>
    </row>
    <row r="560" spans="1:78" s="84" customFormat="1" ht="12.75" customHeight="1" x14ac:dyDescent="0.25">
      <c r="A560" s="2"/>
      <c r="B560" s="79" t="s">
        <v>664</v>
      </c>
      <c r="C560" s="59" t="s">
        <v>507</v>
      </c>
      <c r="D560" s="1" t="s">
        <v>1674</v>
      </c>
      <c r="E560" s="91"/>
      <c r="F560" s="92" t="s">
        <v>50</v>
      </c>
      <c r="G560" s="93">
        <f t="shared" si="41"/>
        <v>179</v>
      </c>
      <c r="H560" s="94">
        <f t="shared" si="42"/>
        <v>0</v>
      </c>
      <c r="I560" s="93">
        <v>179</v>
      </c>
      <c r="J560" s="95">
        <f t="shared" si="44"/>
        <v>0</v>
      </c>
      <c r="K560" s="96">
        <v>0.105</v>
      </c>
      <c r="L560" s="97">
        <f t="shared" si="43"/>
        <v>0</v>
      </c>
      <c r="M560" s="98" t="s">
        <v>1675</v>
      </c>
      <c r="N560" s="97">
        <v>3</v>
      </c>
      <c r="O560" s="98">
        <v>73262000</v>
      </c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  <c r="BH560" s="2"/>
      <c r="BI560" s="2"/>
      <c r="BJ560" s="2"/>
      <c r="BK560" s="2"/>
      <c r="BL560" s="2"/>
      <c r="BM560" s="2"/>
      <c r="BN560" s="2"/>
      <c r="BO560" s="2"/>
      <c r="BP560" s="2"/>
      <c r="BQ560" s="2"/>
      <c r="BR560" s="2"/>
      <c r="BS560" s="2"/>
      <c r="BT560" s="2"/>
      <c r="BU560" s="2"/>
      <c r="BV560" s="2"/>
      <c r="BW560" s="2"/>
      <c r="BX560" s="2"/>
      <c r="BY560" s="2"/>
      <c r="BZ560" s="2"/>
    </row>
    <row r="561" spans="1:78" s="84" customFormat="1" ht="12.75" customHeight="1" x14ac:dyDescent="0.25">
      <c r="A561" s="2"/>
      <c r="B561" s="79" t="s">
        <v>664</v>
      </c>
      <c r="C561" s="59" t="s">
        <v>508</v>
      </c>
      <c r="D561" s="1" t="s">
        <v>699</v>
      </c>
      <c r="E561" s="91"/>
      <c r="F561" s="92" t="s">
        <v>50</v>
      </c>
      <c r="G561" s="93">
        <f t="shared" ref="G561:G624" si="45">I561*(1-J561)</f>
        <v>296.5</v>
      </c>
      <c r="H561" s="94">
        <f t="shared" ref="H561:H624" si="46">E561*G561</f>
        <v>0</v>
      </c>
      <c r="I561" s="93">
        <v>296.5</v>
      </c>
      <c r="J561" s="95">
        <f t="shared" si="44"/>
        <v>0</v>
      </c>
      <c r="K561" s="96">
        <v>0.28599999999999998</v>
      </c>
      <c r="L561" s="97">
        <f t="shared" ref="L561:L624" si="47">E561*K561</f>
        <v>0</v>
      </c>
      <c r="M561" s="98" t="s">
        <v>1676</v>
      </c>
      <c r="N561" s="97">
        <v>3</v>
      </c>
      <c r="O561" s="98">
        <v>73262000</v>
      </c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  <c r="BH561" s="2"/>
      <c r="BI561" s="2"/>
      <c r="BJ561" s="2"/>
      <c r="BK561" s="2"/>
      <c r="BL561" s="2"/>
      <c r="BM561" s="2"/>
      <c r="BN561" s="2"/>
      <c r="BO561" s="2"/>
      <c r="BP561" s="2"/>
      <c r="BQ561" s="2"/>
      <c r="BR561" s="2"/>
      <c r="BS561" s="2"/>
      <c r="BT561" s="2"/>
      <c r="BU561" s="2"/>
      <c r="BV561" s="2"/>
      <c r="BW561" s="2"/>
      <c r="BX561" s="2"/>
      <c r="BY561" s="2"/>
      <c r="BZ561" s="2"/>
    </row>
    <row r="562" spans="1:78" s="84" customFormat="1" ht="12.75" customHeight="1" x14ac:dyDescent="0.25">
      <c r="A562" s="2"/>
      <c r="B562" s="79" t="s">
        <v>664</v>
      </c>
      <c r="C562" s="59" t="s">
        <v>509</v>
      </c>
      <c r="D562" s="1" t="s">
        <v>700</v>
      </c>
      <c r="E562" s="91"/>
      <c r="F562" s="92" t="s">
        <v>50</v>
      </c>
      <c r="G562" s="93">
        <f t="shared" si="45"/>
        <v>404</v>
      </c>
      <c r="H562" s="94">
        <f t="shared" si="46"/>
        <v>0</v>
      </c>
      <c r="I562" s="93">
        <v>404</v>
      </c>
      <c r="J562" s="95">
        <f t="shared" si="44"/>
        <v>0</v>
      </c>
      <c r="K562" s="96">
        <v>0.52</v>
      </c>
      <c r="L562" s="97">
        <f t="shared" si="47"/>
        <v>0</v>
      </c>
      <c r="M562" s="98" t="s">
        <v>1677</v>
      </c>
      <c r="N562" s="97">
        <v>3</v>
      </c>
      <c r="O562" s="98">
        <v>73262000</v>
      </c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  <c r="BH562" s="2"/>
      <c r="BI562" s="2"/>
      <c r="BJ562" s="2"/>
      <c r="BK562" s="2"/>
      <c r="BL562" s="2"/>
      <c r="BM562" s="2"/>
      <c r="BN562" s="2"/>
      <c r="BO562" s="2"/>
      <c r="BP562" s="2"/>
      <c r="BQ562" s="2"/>
      <c r="BR562" s="2"/>
      <c r="BS562" s="2"/>
      <c r="BT562" s="2"/>
      <c r="BU562" s="2"/>
      <c r="BV562" s="2"/>
      <c r="BW562" s="2"/>
      <c r="BX562" s="2"/>
      <c r="BY562" s="2"/>
      <c r="BZ562" s="2"/>
    </row>
    <row r="563" spans="1:78" s="84" customFormat="1" ht="12.75" customHeight="1" x14ac:dyDescent="0.25">
      <c r="A563" s="2"/>
      <c r="B563" s="79" t="s">
        <v>664</v>
      </c>
      <c r="C563" s="59" t="s">
        <v>510</v>
      </c>
      <c r="D563" s="1" t="s">
        <v>1678</v>
      </c>
      <c r="E563" s="91"/>
      <c r="F563" s="92" t="s">
        <v>50</v>
      </c>
      <c r="G563" s="93">
        <f t="shared" si="45"/>
        <v>639.5</v>
      </c>
      <c r="H563" s="94">
        <f t="shared" si="46"/>
        <v>0</v>
      </c>
      <c r="I563" s="93">
        <v>639.5</v>
      </c>
      <c r="J563" s="95">
        <f t="shared" si="44"/>
        <v>0</v>
      </c>
      <c r="K563" s="96">
        <v>0.73</v>
      </c>
      <c r="L563" s="97">
        <f t="shared" si="47"/>
        <v>0</v>
      </c>
      <c r="M563" s="98" t="s">
        <v>1679</v>
      </c>
      <c r="N563" s="97">
        <v>3</v>
      </c>
      <c r="O563" s="98">
        <v>73262000</v>
      </c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  <c r="BH563" s="2"/>
      <c r="BI563" s="2"/>
      <c r="BJ563" s="2"/>
      <c r="BK563" s="2"/>
      <c r="BL563" s="2"/>
      <c r="BM563" s="2"/>
      <c r="BN563" s="2"/>
      <c r="BO563" s="2"/>
      <c r="BP563" s="2"/>
      <c r="BQ563" s="2"/>
      <c r="BR563" s="2"/>
      <c r="BS563" s="2"/>
      <c r="BT563" s="2"/>
      <c r="BU563" s="2"/>
      <c r="BV563" s="2"/>
      <c r="BW563" s="2"/>
      <c r="BX563" s="2"/>
      <c r="BY563" s="2"/>
      <c r="BZ563" s="2"/>
    </row>
    <row r="564" spans="1:78" s="84" customFormat="1" ht="12.75" customHeight="1" x14ac:dyDescent="0.25">
      <c r="A564" s="2"/>
      <c r="B564" s="79" t="s">
        <v>664</v>
      </c>
      <c r="C564" s="59" t="s">
        <v>511</v>
      </c>
      <c r="D564" s="1" t="s">
        <v>1680</v>
      </c>
      <c r="E564" s="91"/>
      <c r="F564" s="92" t="s">
        <v>50</v>
      </c>
      <c r="G564" s="93">
        <f t="shared" si="45"/>
        <v>750.5</v>
      </c>
      <c r="H564" s="94">
        <f t="shared" si="46"/>
        <v>0</v>
      </c>
      <c r="I564" s="93">
        <v>750.5</v>
      </c>
      <c r="J564" s="95">
        <f t="shared" si="44"/>
        <v>0</v>
      </c>
      <c r="K564" s="96">
        <v>0.89800000000000002</v>
      </c>
      <c r="L564" s="97">
        <f t="shared" si="47"/>
        <v>0</v>
      </c>
      <c r="M564" s="98" t="s">
        <v>1681</v>
      </c>
      <c r="N564" s="97">
        <v>3</v>
      </c>
      <c r="O564" s="98">
        <v>73262000</v>
      </c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  <c r="BU564" s="2"/>
      <c r="BV564" s="2"/>
      <c r="BW564" s="2"/>
      <c r="BX564" s="2"/>
      <c r="BY564" s="2"/>
      <c r="BZ564" s="2"/>
    </row>
    <row r="565" spans="1:78" s="84" customFormat="1" ht="12.75" customHeight="1" x14ac:dyDescent="0.25">
      <c r="A565" s="2"/>
      <c r="B565" s="79" t="s">
        <v>664</v>
      </c>
      <c r="C565" s="59" t="s">
        <v>512</v>
      </c>
      <c r="D565" s="1" t="s">
        <v>1682</v>
      </c>
      <c r="E565" s="91"/>
      <c r="F565" s="92" t="s">
        <v>50</v>
      </c>
      <c r="G565" s="93">
        <f t="shared" si="45"/>
        <v>887.5</v>
      </c>
      <c r="H565" s="94">
        <f t="shared" si="46"/>
        <v>0</v>
      </c>
      <c r="I565" s="93">
        <v>887.5</v>
      </c>
      <c r="J565" s="95">
        <f t="shared" si="44"/>
        <v>0</v>
      </c>
      <c r="K565" s="96">
        <v>1</v>
      </c>
      <c r="L565" s="97">
        <f t="shared" si="47"/>
        <v>0</v>
      </c>
      <c r="M565" s="98" t="s">
        <v>1683</v>
      </c>
      <c r="N565" s="97">
        <v>3</v>
      </c>
      <c r="O565" s="98">
        <v>73262000</v>
      </c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  <c r="BU565" s="2"/>
      <c r="BV565" s="2"/>
      <c r="BW565" s="2"/>
      <c r="BX565" s="2"/>
      <c r="BY565" s="2"/>
      <c r="BZ565" s="2"/>
    </row>
    <row r="566" spans="1:78" s="84" customFormat="1" ht="12.75" customHeight="1" x14ac:dyDescent="0.25">
      <c r="A566" s="2"/>
      <c r="B566" s="79" t="s">
        <v>664</v>
      </c>
      <c r="C566" s="59" t="s">
        <v>513</v>
      </c>
      <c r="D566" s="1" t="s">
        <v>1684</v>
      </c>
      <c r="E566" s="91"/>
      <c r="F566" s="92" t="s">
        <v>50</v>
      </c>
      <c r="G566" s="93">
        <f t="shared" si="45"/>
        <v>110.5</v>
      </c>
      <c r="H566" s="94">
        <f t="shared" si="46"/>
        <v>0</v>
      </c>
      <c r="I566" s="93">
        <v>110.5</v>
      </c>
      <c r="J566" s="95">
        <f t="shared" si="44"/>
        <v>0</v>
      </c>
      <c r="K566" s="96">
        <v>8.1000000000000003E-2</v>
      </c>
      <c r="L566" s="97">
        <f t="shared" si="47"/>
        <v>0</v>
      </c>
      <c r="M566" s="98" t="s">
        <v>1685</v>
      </c>
      <c r="N566" s="97" t="s">
        <v>710</v>
      </c>
      <c r="O566" s="98">
        <v>73262000</v>
      </c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  <c r="BH566" s="2"/>
      <c r="BI566" s="2"/>
      <c r="BJ566" s="2"/>
      <c r="BK566" s="2"/>
      <c r="BL566" s="2"/>
      <c r="BM566" s="2"/>
      <c r="BN566" s="2"/>
      <c r="BO566" s="2"/>
      <c r="BP566" s="2"/>
      <c r="BQ566" s="2"/>
      <c r="BR566" s="2"/>
      <c r="BS566" s="2"/>
      <c r="BT566" s="2"/>
      <c r="BU566" s="2"/>
      <c r="BV566" s="2"/>
      <c r="BW566" s="2"/>
      <c r="BX566" s="2"/>
      <c r="BY566" s="2"/>
      <c r="BZ566" s="2"/>
    </row>
    <row r="567" spans="1:78" s="3" customFormat="1" ht="12.75" customHeight="1" x14ac:dyDescent="0.25">
      <c r="A567" s="2"/>
      <c r="B567" s="79" t="s">
        <v>664</v>
      </c>
      <c r="C567" s="59" t="s">
        <v>514</v>
      </c>
      <c r="D567" s="1" t="s">
        <v>1686</v>
      </c>
      <c r="E567" s="91"/>
      <c r="F567" s="92" t="s">
        <v>50</v>
      </c>
      <c r="G567" s="93">
        <f t="shared" si="45"/>
        <v>116</v>
      </c>
      <c r="H567" s="94">
        <f t="shared" si="46"/>
        <v>0</v>
      </c>
      <c r="I567" s="93">
        <v>116</v>
      </c>
      <c r="J567" s="95">
        <f t="shared" si="44"/>
        <v>0</v>
      </c>
      <c r="K567" s="96">
        <v>0.13900000000000001</v>
      </c>
      <c r="L567" s="97">
        <f t="shared" si="47"/>
        <v>0</v>
      </c>
      <c r="M567" s="98" t="s">
        <v>1687</v>
      </c>
      <c r="N567" s="97" t="s">
        <v>710</v>
      </c>
      <c r="O567" s="98">
        <v>73262000</v>
      </c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  <c r="BH567" s="2"/>
      <c r="BI567" s="2"/>
      <c r="BJ567" s="2"/>
      <c r="BK567" s="2"/>
      <c r="BL567" s="2"/>
      <c r="BM567" s="2"/>
      <c r="BN567" s="2"/>
      <c r="BO567" s="2"/>
      <c r="BP567" s="2"/>
      <c r="BQ567" s="2"/>
      <c r="BR567" s="2"/>
      <c r="BS567" s="2"/>
      <c r="BT567" s="2"/>
      <c r="BU567" s="2"/>
      <c r="BV567" s="2"/>
      <c r="BW567" s="2"/>
      <c r="BX567" s="2"/>
      <c r="BY567" s="2"/>
      <c r="BZ567" s="2"/>
    </row>
    <row r="568" spans="1:78" s="3" customFormat="1" ht="12.75" customHeight="1" x14ac:dyDescent="0.25">
      <c r="A568" s="2"/>
      <c r="B568" s="79" t="s">
        <v>664</v>
      </c>
      <c r="C568" s="59" t="s">
        <v>515</v>
      </c>
      <c r="D568" s="1" t="s">
        <v>1688</v>
      </c>
      <c r="E568" s="91"/>
      <c r="F568" s="92" t="s">
        <v>50</v>
      </c>
      <c r="G568" s="93">
        <f t="shared" si="45"/>
        <v>134</v>
      </c>
      <c r="H568" s="94">
        <f t="shared" si="46"/>
        <v>0</v>
      </c>
      <c r="I568" s="93">
        <v>134</v>
      </c>
      <c r="J568" s="95">
        <f t="shared" si="44"/>
        <v>0</v>
      </c>
      <c r="K568" s="96">
        <v>0.16500000000000001</v>
      </c>
      <c r="L568" s="97">
        <f t="shared" si="47"/>
        <v>0</v>
      </c>
      <c r="M568" s="98" t="s">
        <v>1689</v>
      </c>
      <c r="N568" s="97" t="s">
        <v>710</v>
      </c>
      <c r="O568" s="98">
        <v>73262000</v>
      </c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  <c r="BH568" s="2"/>
      <c r="BI568" s="2"/>
      <c r="BJ568" s="2"/>
      <c r="BK568" s="2"/>
      <c r="BL568" s="2"/>
      <c r="BM568" s="2"/>
      <c r="BN568" s="2"/>
      <c r="BO568" s="2"/>
      <c r="BP568" s="2"/>
      <c r="BQ568" s="2"/>
      <c r="BR568" s="2"/>
      <c r="BS568" s="2"/>
      <c r="BT568" s="2"/>
      <c r="BU568" s="2"/>
      <c r="BV568" s="2"/>
      <c r="BW568" s="2"/>
      <c r="BX568" s="2"/>
      <c r="BY568" s="2"/>
      <c r="BZ568" s="2"/>
    </row>
    <row r="569" spans="1:78" s="3" customFormat="1" ht="12.75" customHeight="1" x14ac:dyDescent="0.25">
      <c r="A569" s="2"/>
      <c r="B569" s="79" t="s">
        <v>664</v>
      </c>
      <c r="C569" s="59" t="s">
        <v>516</v>
      </c>
      <c r="D569" s="1" t="s">
        <v>1690</v>
      </c>
      <c r="E569" s="91"/>
      <c r="F569" s="92" t="s">
        <v>50</v>
      </c>
      <c r="G569" s="93">
        <f t="shared" si="45"/>
        <v>153.5</v>
      </c>
      <c r="H569" s="94">
        <f t="shared" si="46"/>
        <v>0</v>
      </c>
      <c r="I569" s="93">
        <v>153.5</v>
      </c>
      <c r="J569" s="95">
        <f t="shared" si="44"/>
        <v>0</v>
      </c>
      <c r="K569" s="96">
        <v>0.189</v>
      </c>
      <c r="L569" s="97">
        <f t="shared" si="47"/>
        <v>0</v>
      </c>
      <c r="M569" s="98" t="s">
        <v>1691</v>
      </c>
      <c r="N569" s="97" t="s">
        <v>710</v>
      </c>
      <c r="O569" s="98">
        <v>73262000</v>
      </c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  <c r="BH569" s="2"/>
      <c r="BI569" s="2"/>
      <c r="BJ569" s="2"/>
      <c r="BK569" s="2"/>
      <c r="BL569" s="2"/>
      <c r="BM569" s="2"/>
      <c r="BN569" s="2"/>
      <c r="BO569" s="2"/>
      <c r="BP569" s="2"/>
      <c r="BQ569" s="2"/>
      <c r="BR569" s="2"/>
      <c r="BS569" s="2"/>
      <c r="BT569" s="2"/>
      <c r="BU569" s="2"/>
      <c r="BV569" s="2"/>
      <c r="BW569" s="2"/>
      <c r="BX569" s="2"/>
      <c r="BY569" s="2"/>
      <c r="BZ569" s="2"/>
    </row>
    <row r="570" spans="1:78" s="3" customFormat="1" ht="12.75" customHeight="1" x14ac:dyDescent="0.25">
      <c r="A570" s="2"/>
      <c r="B570" s="79" t="s">
        <v>664</v>
      </c>
      <c r="C570" s="59" t="s">
        <v>517</v>
      </c>
      <c r="D570" s="1" t="s">
        <v>1692</v>
      </c>
      <c r="E570" s="91"/>
      <c r="F570" s="92" t="s">
        <v>50</v>
      </c>
      <c r="G570" s="93">
        <f t="shared" si="45"/>
        <v>171</v>
      </c>
      <c r="H570" s="94">
        <f t="shared" si="46"/>
        <v>0</v>
      </c>
      <c r="I570" s="93">
        <v>171</v>
      </c>
      <c r="J570" s="95">
        <f t="shared" si="44"/>
        <v>0</v>
      </c>
      <c r="K570" s="96">
        <v>0.217</v>
      </c>
      <c r="L570" s="97">
        <f t="shared" si="47"/>
        <v>0</v>
      </c>
      <c r="M570" s="98" t="s">
        <v>1693</v>
      </c>
      <c r="N570" s="97" t="s">
        <v>710</v>
      </c>
      <c r="O570" s="98">
        <v>73262000</v>
      </c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  <c r="BH570" s="2"/>
      <c r="BI570" s="2"/>
      <c r="BJ570" s="2"/>
      <c r="BK570" s="2"/>
      <c r="BL570" s="2"/>
      <c r="BM570" s="2"/>
      <c r="BN570" s="2"/>
      <c r="BO570" s="2"/>
      <c r="BP570" s="2"/>
      <c r="BQ570" s="2"/>
      <c r="BR570" s="2"/>
      <c r="BS570" s="2"/>
      <c r="BT570" s="2"/>
      <c r="BU570" s="2"/>
      <c r="BV570" s="2"/>
      <c r="BW570" s="2"/>
      <c r="BX570" s="2"/>
      <c r="BY570" s="2"/>
      <c r="BZ570" s="2"/>
    </row>
    <row r="571" spans="1:78" s="3" customFormat="1" ht="12.75" customHeight="1" x14ac:dyDescent="0.25">
      <c r="A571" s="2"/>
      <c r="B571" s="79" t="s">
        <v>664</v>
      </c>
      <c r="C571" s="59" t="s">
        <v>518</v>
      </c>
      <c r="D571" s="1" t="s">
        <v>1694</v>
      </c>
      <c r="E571" s="91"/>
      <c r="F571" s="92" t="s">
        <v>50</v>
      </c>
      <c r="G571" s="93">
        <f t="shared" si="45"/>
        <v>209</v>
      </c>
      <c r="H571" s="94">
        <f t="shared" si="46"/>
        <v>0</v>
      </c>
      <c r="I571" s="93">
        <v>209</v>
      </c>
      <c r="J571" s="95">
        <f t="shared" si="44"/>
        <v>0</v>
      </c>
      <c r="K571" s="96">
        <v>0.27</v>
      </c>
      <c r="L571" s="97">
        <f t="shared" si="47"/>
        <v>0</v>
      </c>
      <c r="M571" s="98" t="s">
        <v>1695</v>
      </c>
      <c r="N571" s="97" t="s">
        <v>710</v>
      </c>
      <c r="O571" s="98">
        <v>73262000</v>
      </c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  <c r="BH571" s="2"/>
      <c r="BI571" s="2"/>
      <c r="BJ571" s="2"/>
      <c r="BK571" s="2"/>
      <c r="BL571" s="2"/>
      <c r="BM571" s="2"/>
      <c r="BN571" s="2"/>
      <c r="BO571" s="2"/>
      <c r="BP571" s="2"/>
      <c r="BQ571" s="2"/>
      <c r="BR571" s="2"/>
      <c r="BS571" s="2"/>
      <c r="BT571" s="2"/>
      <c r="BU571" s="2"/>
      <c r="BV571" s="2"/>
      <c r="BW571" s="2"/>
      <c r="BX571" s="2"/>
      <c r="BY571" s="2"/>
      <c r="BZ571" s="2"/>
    </row>
    <row r="572" spans="1:78" s="3" customFormat="1" ht="12.75" customHeight="1" x14ac:dyDescent="0.25">
      <c r="A572" s="2"/>
      <c r="B572" s="79" t="s">
        <v>664</v>
      </c>
      <c r="C572" s="59" t="s">
        <v>519</v>
      </c>
      <c r="D572" s="1" t="s">
        <v>1696</v>
      </c>
      <c r="E572" s="91"/>
      <c r="F572" s="92" t="s">
        <v>50</v>
      </c>
      <c r="G572" s="93">
        <f t="shared" si="45"/>
        <v>243</v>
      </c>
      <c r="H572" s="94">
        <f t="shared" si="46"/>
        <v>0</v>
      </c>
      <c r="I572" s="93">
        <v>243</v>
      </c>
      <c r="J572" s="95">
        <f t="shared" si="44"/>
        <v>0</v>
      </c>
      <c r="K572" s="96">
        <v>0.32300000000000001</v>
      </c>
      <c r="L572" s="97">
        <f t="shared" si="47"/>
        <v>0</v>
      </c>
      <c r="M572" s="98" t="s">
        <v>1697</v>
      </c>
      <c r="N572" s="97" t="s">
        <v>710</v>
      </c>
      <c r="O572" s="98">
        <v>73262000</v>
      </c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  <c r="BM572" s="2"/>
      <c r="BN572" s="2"/>
      <c r="BO572" s="2"/>
      <c r="BP572" s="2"/>
      <c r="BQ572" s="2"/>
      <c r="BR572" s="2"/>
      <c r="BS572" s="2"/>
      <c r="BT572" s="2"/>
      <c r="BU572" s="2"/>
      <c r="BV572" s="2"/>
      <c r="BW572" s="2"/>
      <c r="BX572" s="2"/>
      <c r="BY572" s="2"/>
      <c r="BZ572" s="2"/>
    </row>
    <row r="573" spans="1:78" s="3" customFormat="1" ht="12.75" customHeight="1" x14ac:dyDescent="0.25">
      <c r="A573" s="2"/>
      <c r="B573" s="79" t="s">
        <v>664</v>
      </c>
      <c r="C573" s="59" t="s">
        <v>520</v>
      </c>
      <c r="D573" s="1" t="s">
        <v>1698</v>
      </c>
      <c r="E573" s="91"/>
      <c r="F573" s="92" t="s">
        <v>50</v>
      </c>
      <c r="G573" s="93">
        <f t="shared" si="45"/>
        <v>165</v>
      </c>
      <c r="H573" s="94">
        <f t="shared" si="46"/>
        <v>0</v>
      </c>
      <c r="I573" s="93">
        <v>165</v>
      </c>
      <c r="J573" s="95">
        <f t="shared" si="44"/>
        <v>0</v>
      </c>
      <c r="K573" s="96">
        <v>0.14799999999999999</v>
      </c>
      <c r="L573" s="97">
        <f t="shared" si="47"/>
        <v>0</v>
      </c>
      <c r="M573" s="98" t="s">
        <v>1699</v>
      </c>
      <c r="N573" s="97" t="s">
        <v>710</v>
      </c>
      <c r="O573" s="98">
        <v>73262000</v>
      </c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  <c r="BM573" s="2"/>
      <c r="BN573" s="2"/>
      <c r="BO573" s="2"/>
      <c r="BP573" s="2"/>
      <c r="BQ573" s="2"/>
      <c r="BR573" s="2"/>
      <c r="BS573" s="2"/>
      <c r="BT573" s="2"/>
      <c r="BU573" s="2"/>
      <c r="BV573" s="2"/>
      <c r="BW573" s="2"/>
      <c r="BX573" s="2"/>
      <c r="BY573" s="2"/>
      <c r="BZ573" s="2"/>
    </row>
    <row r="574" spans="1:78" s="3" customFormat="1" ht="12.75" customHeight="1" x14ac:dyDescent="0.25">
      <c r="A574" s="2"/>
      <c r="B574" s="79" t="s">
        <v>664</v>
      </c>
      <c r="C574" s="59" t="s">
        <v>521</v>
      </c>
      <c r="D574" s="1" t="s">
        <v>1700</v>
      </c>
      <c r="E574" s="91"/>
      <c r="F574" s="92" t="s">
        <v>50</v>
      </c>
      <c r="G574" s="93">
        <f t="shared" si="45"/>
        <v>191</v>
      </c>
      <c r="H574" s="94">
        <f t="shared" si="46"/>
        <v>0</v>
      </c>
      <c r="I574" s="93">
        <v>191</v>
      </c>
      <c r="J574" s="95">
        <f t="shared" si="44"/>
        <v>0</v>
      </c>
      <c r="K574" s="96">
        <v>0.254</v>
      </c>
      <c r="L574" s="97">
        <f t="shared" si="47"/>
        <v>0</v>
      </c>
      <c r="M574" s="98" t="s">
        <v>1701</v>
      </c>
      <c r="N574" s="97" t="s">
        <v>710</v>
      </c>
      <c r="O574" s="98">
        <v>73262000</v>
      </c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  <c r="BM574" s="2"/>
      <c r="BN574" s="2"/>
      <c r="BO574" s="2"/>
      <c r="BP574" s="2"/>
      <c r="BQ574" s="2"/>
      <c r="BR574" s="2"/>
      <c r="BS574" s="2"/>
      <c r="BT574" s="2"/>
      <c r="BU574" s="2"/>
      <c r="BV574" s="2"/>
      <c r="BW574" s="2"/>
      <c r="BX574" s="2"/>
      <c r="BY574" s="2"/>
      <c r="BZ574" s="2"/>
    </row>
    <row r="575" spans="1:78" s="3" customFormat="1" ht="12.75" customHeight="1" x14ac:dyDescent="0.25">
      <c r="A575" s="2"/>
      <c r="B575" s="79" t="s">
        <v>664</v>
      </c>
      <c r="C575" s="59" t="s">
        <v>522</v>
      </c>
      <c r="D575" s="1" t="s">
        <v>1702</v>
      </c>
      <c r="E575" s="91"/>
      <c r="F575" s="92" t="s">
        <v>50</v>
      </c>
      <c r="G575" s="93">
        <f t="shared" si="45"/>
        <v>226</v>
      </c>
      <c r="H575" s="94">
        <f t="shared" si="46"/>
        <v>0</v>
      </c>
      <c r="I575" s="93">
        <v>226</v>
      </c>
      <c r="J575" s="95">
        <f t="shared" si="44"/>
        <v>0</v>
      </c>
      <c r="K575" s="96">
        <v>0.30199999999999999</v>
      </c>
      <c r="L575" s="97">
        <f t="shared" si="47"/>
        <v>0</v>
      </c>
      <c r="M575" s="98" t="s">
        <v>1703</v>
      </c>
      <c r="N575" s="97" t="s">
        <v>710</v>
      </c>
      <c r="O575" s="98">
        <v>73262000</v>
      </c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  <c r="BM575" s="2"/>
      <c r="BN575" s="2"/>
      <c r="BO575" s="2"/>
      <c r="BP575" s="2"/>
      <c r="BQ575" s="2"/>
      <c r="BR575" s="2"/>
      <c r="BS575" s="2"/>
      <c r="BT575" s="2"/>
      <c r="BU575" s="2"/>
      <c r="BV575" s="2"/>
      <c r="BW575" s="2"/>
      <c r="BX575" s="2"/>
      <c r="BY575" s="2"/>
      <c r="BZ575" s="2"/>
    </row>
    <row r="576" spans="1:78" s="3" customFormat="1" ht="12.75" customHeight="1" x14ac:dyDescent="0.25">
      <c r="A576" s="2"/>
      <c r="B576" s="79" t="s">
        <v>664</v>
      </c>
      <c r="C576" s="59" t="s">
        <v>523</v>
      </c>
      <c r="D576" s="1" t="s">
        <v>1704</v>
      </c>
      <c r="E576" s="91"/>
      <c r="F576" s="92" t="s">
        <v>50</v>
      </c>
      <c r="G576" s="93">
        <f t="shared" si="45"/>
        <v>259.5</v>
      </c>
      <c r="H576" s="94">
        <f t="shared" si="46"/>
        <v>0</v>
      </c>
      <c r="I576" s="93">
        <v>259.5</v>
      </c>
      <c r="J576" s="95">
        <f t="shared" si="44"/>
        <v>0</v>
      </c>
      <c r="K576" s="96">
        <v>0.35799999999999998</v>
      </c>
      <c r="L576" s="97">
        <f t="shared" si="47"/>
        <v>0</v>
      </c>
      <c r="M576" s="98" t="s">
        <v>1705</v>
      </c>
      <c r="N576" s="97" t="s">
        <v>710</v>
      </c>
      <c r="O576" s="98">
        <v>73262000</v>
      </c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  <c r="BM576" s="2"/>
      <c r="BN576" s="2"/>
      <c r="BO576" s="2"/>
      <c r="BP576" s="2"/>
      <c r="BQ576" s="2"/>
      <c r="BR576" s="2"/>
      <c r="BS576" s="2"/>
      <c r="BT576" s="2"/>
      <c r="BU576" s="2"/>
      <c r="BV576" s="2"/>
      <c r="BW576" s="2"/>
      <c r="BX576" s="2"/>
      <c r="BY576" s="2"/>
      <c r="BZ576" s="2"/>
    </row>
    <row r="577" spans="1:78" s="3" customFormat="1" ht="12.75" customHeight="1" x14ac:dyDescent="0.25">
      <c r="A577" s="2"/>
      <c r="B577" s="79" t="s">
        <v>664</v>
      </c>
      <c r="C577" s="59" t="s">
        <v>524</v>
      </c>
      <c r="D577" s="1" t="s">
        <v>1706</v>
      </c>
      <c r="E577" s="91"/>
      <c r="F577" s="92" t="s">
        <v>50</v>
      </c>
      <c r="G577" s="93">
        <f t="shared" si="45"/>
        <v>296</v>
      </c>
      <c r="H577" s="94">
        <f t="shared" si="46"/>
        <v>0</v>
      </c>
      <c r="I577" s="93">
        <v>296</v>
      </c>
      <c r="J577" s="95">
        <f t="shared" si="44"/>
        <v>0</v>
      </c>
      <c r="K577" s="96">
        <v>0.41</v>
      </c>
      <c r="L577" s="97">
        <f t="shared" si="47"/>
        <v>0</v>
      </c>
      <c r="M577" s="98" t="s">
        <v>1707</v>
      </c>
      <c r="N577" s="97" t="s">
        <v>710</v>
      </c>
      <c r="O577" s="98">
        <v>73262000</v>
      </c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  <c r="BM577" s="2"/>
      <c r="BN577" s="2"/>
      <c r="BO577" s="2"/>
      <c r="BP577" s="2"/>
      <c r="BQ577" s="2"/>
      <c r="BR577" s="2"/>
      <c r="BS577" s="2"/>
      <c r="BT577" s="2"/>
      <c r="BU577" s="2"/>
      <c r="BV577" s="2"/>
      <c r="BW577" s="2"/>
      <c r="BX577" s="2"/>
      <c r="BY577" s="2"/>
      <c r="BZ577" s="2"/>
    </row>
    <row r="578" spans="1:78" s="3" customFormat="1" ht="12.75" customHeight="1" x14ac:dyDescent="0.25">
      <c r="A578" s="2"/>
      <c r="B578" s="79" t="s">
        <v>664</v>
      </c>
      <c r="C578" s="59" t="s">
        <v>525</v>
      </c>
      <c r="D578" s="1" t="s">
        <v>1708</v>
      </c>
      <c r="E578" s="91"/>
      <c r="F578" s="92" t="s">
        <v>50</v>
      </c>
      <c r="G578" s="93">
        <f t="shared" si="45"/>
        <v>365.5</v>
      </c>
      <c r="H578" s="94">
        <f t="shared" si="46"/>
        <v>0</v>
      </c>
      <c r="I578" s="93">
        <v>365.5</v>
      </c>
      <c r="J578" s="95">
        <f t="shared" si="44"/>
        <v>0</v>
      </c>
      <c r="K578" s="96">
        <v>0.51400000000000001</v>
      </c>
      <c r="L578" s="97">
        <f t="shared" si="47"/>
        <v>0</v>
      </c>
      <c r="M578" s="98" t="s">
        <v>1709</v>
      </c>
      <c r="N578" s="97" t="s">
        <v>710</v>
      </c>
      <c r="O578" s="98">
        <v>73262000</v>
      </c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  <c r="BH578" s="2"/>
      <c r="BI578" s="2"/>
      <c r="BJ578" s="2"/>
      <c r="BK578" s="2"/>
      <c r="BL578" s="2"/>
      <c r="BM578" s="2"/>
      <c r="BN578" s="2"/>
      <c r="BO578" s="2"/>
      <c r="BP578" s="2"/>
      <c r="BQ578" s="2"/>
      <c r="BR578" s="2"/>
      <c r="BS578" s="2"/>
      <c r="BT578" s="2"/>
      <c r="BU578" s="2"/>
      <c r="BV578" s="2"/>
      <c r="BW578" s="2"/>
      <c r="BX578" s="2"/>
      <c r="BY578" s="2"/>
      <c r="BZ578" s="2"/>
    </row>
    <row r="579" spans="1:78" s="3" customFormat="1" ht="12.75" customHeight="1" x14ac:dyDescent="0.25">
      <c r="A579" s="2"/>
      <c r="B579" s="79" t="s">
        <v>664</v>
      </c>
      <c r="C579" s="59" t="s">
        <v>526</v>
      </c>
      <c r="D579" s="1" t="s">
        <v>1710</v>
      </c>
      <c r="E579" s="91"/>
      <c r="F579" s="92" t="s">
        <v>50</v>
      </c>
      <c r="G579" s="93">
        <f t="shared" si="45"/>
        <v>436.5</v>
      </c>
      <c r="H579" s="94">
        <f t="shared" si="46"/>
        <v>0</v>
      </c>
      <c r="I579" s="93">
        <v>436.5</v>
      </c>
      <c r="J579" s="95">
        <f t="shared" si="44"/>
        <v>0</v>
      </c>
      <c r="K579" s="96">
        <v>0.62</v>
      </c>
      <c r="L579" s="97">
        <f t="shared" si="47"/>
        <v>0</v>
      </c>
      <c r="M579" s="98" t="s">
        <v>1711</v>
      </c>
      <c r="N579" s="97" t="s">
        <v>710</v>
      </c>
      <c r="O579" s="98">
        <v>73262000</v>
      </c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  <c r="BM579" s="2"/>
      <c r="BN579" s="2"/>
      <c r="BO579" s="2"/>
      <c r="BP579" s="2"/>
      <c r="BQ579" s="2"/>
      <c r="BR579" s="2"/>
      <c r="BS579" s="2"/>
      <c r="BT579" s="2"/>
      <c r="BU579" s="2"/>
      <c r="BV579" s="2"/>
      <c r="BW579" s="2"/>
      <c r="BX579" s="2"/>
      <c r="BY579" s="2"/>
      <c r="BZ579" s="2"/>
    </row>
    <row r="580" spans="1:78" s="3" customFormat="1" ht="12.75" customHeight="1" x14ac:dyDescent="0.25">
      <c r="A580" s="2"/>
      <c r="B580" s="66" t="s">
        <v>664</v>
      </c>
      <c r="C580" s="59" t="s">
        <v>527</v>
      </c>
      <c r="D580" s="1" t="s">
        <v>1712</v>
      </c>
      <c r="E580" s="91"/>
      <c r="F580" s="92" t="s">
        <v>50</v>
      </c>
      <c r="G580" s="93">
        <f t="shared" si="45"/>
        <v>338</v>
      </c>
      <c r="H580" s="94">
        <f t="shared" si="46"/>
        <v>0</v>
      </c>
      <c r="I580" s="93">
        <v>338</v>
      </c>
      <c r="J580" s="95">
        <f t="shared" si="44"/>
        <v>0</v>
      </c>
      <c r="K580" s="96">
        <v>0.35199999999999998</v>
      </c>
      <c r="L580" s="97">
        <f t="shared" si="47"/>
        <v>0</v>
      </c>
      <c r="M580" s="98" t="s">
        <v>1713</v>
      </c>
      <c r="N580" s="97" t="s">
        <v>710</v>
      </c>
      <c r="O580" s="98">
        <v>73262000</v>
      </c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  <c r="BH580" s="2"/>
      <c r="BI580" s="2"/>
      <c r="BJ580" s="2"/>
      <c r="BK580" s="2"/>
      <c r="BL580" s="2"/>
      <c r="BM580" s="2"/>
      <c r="BN580" s="2"/>
      <c r="BO580" s="2"/>
      <c r="BP580" s="2"/>
      <c r="BQ580" s="2"/>
      <c r="BR580" s="2"/>
      <c r="BS580" s="2"/>
      <c r="BT580" s="2"/>
      <c r="BU580" s="2"/>
      <c r="BV580" s="2"/>
      <c r="BW580" s="2"/>
      <c r="BX580" s="2"/>
      <c r="BY580" s="2"/>
      <c r="BZ580" s="2"/>
    </row>
    <row r="581" spans="1:78" s="3" customFormat="1" ht="12.75" customHeight="1" x14ac:dyDescent="0.25">
      <c r="A581" s="2"/>
      <c r="B581" s="66" t="s">
        <v>664</v>
      </c>
      <c r="C581" s="59" t="s">
        <v>528</v>
      </c>
      <c r="D581" s="1" t="s">
        <v>1714</v>
      </c>
      <c r="E581" s="91"/>
      <c r="F581" s="92" t="s">
        <v>50</v>
      </c>
      <c r="G581" s="93">
        <f t="shared" si="45"/>
        <v>399</v>
      </c>
      <c r="H581" s="94">
        <f t="shared" si="46"/>
        <v>0</v>
      </c>
      <c r="I581" s="93">
        <v>399</v>
      </c>
      <c r="J581" s="95">
        <f t="shared" si="44"/>
        <v>0</v>
      </c>
      <c r="K581" s="96">
        <v>0.44</v>
      </c>
      <c r="L581" s="97">
        <f t="shared" si="47"/>
        <v>0</v>
      </c>
      <c r="M581" s="98" t="s">
        <v>1715</v>
      </c>
      <c r="N581" s="97" t="s">
        <v>710</v>
      </c>
      <c r="O581" s="98">
        <v>73262000</v>
      </c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  <c r="BH581" s="2"/>
      <c r="BI581" s="2"/>
      <c r="BJ581" s="2"/>
      <c r="BK581" s="2"/>
      <c r="BL581" s="2"/>
      <c r="BM581" s="2"/>
      <c r="BN581" s="2"/>
      <c r="BO581" s="2"/>
      <c r="BP581" s="2"/>
      <c r="BQ581" s="2"/>
      <c r="BR581" s="2"/>
      <c r="BS581" s="2"/>
      <c r="BT581" s="2"/>
      <c r="BU581" s="2"/>
      <c r="BV581" s="2"/>
      <c r="BW581" s="2"/>
      <c r="BX581" s="2"/>
      <c r="BY581" s="2"/>
      <c r="BZ581" s="2"/>
    </row>
    <row r="582" spans="1:78" s="3" customFormat="1" ht="12.75" customHeight="1" x14ac:dyDescent="0.25">
      <c r="A582" s="2"/>
      <c r="B582" s="66" t="s">
        <v>664</v>
      </c>
      <c r="C582" s="59" t="s">
        <v>529</v>
      </c>
      <c r="D582" s="1" t="s">
        <v>1716</v>
      </c>
      <c r="E582" s="91"/>
      <c r="F582" s="92" t="s">
        <v>50</v>
      </c>
      <c r="G582" s="93">
        <f t="shared" si="45"/>
        <v>455</v>
      </c>
      <c r="H582" s="94">
        <f t="shared" si="46"/>
        <v>0</v>
      </c>
      <c r="I582" s="93">
        <v>455</v>
      </c>
      <c r="J582" s="95">
        <f t="shared" si="44"/>
        <v>0</v>
      </c>
      <c r="K582" s="96">
        <v>0.52800000000000002</v>
      </c>
      <c r="L582" s="97">
        <f t="shared" si="47"/>
        <v>0</v>
      </c>
      <c r="M582" s="98" t="s">
        <v>1717</v>
      </c>
      <c r="N582" s="97" t="s">
        <v>710</v>
      </c>
      <c r="O582" s="98">
        <v>73262000</v>
      </c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  <c r="BH582" s="2"/>
      <c r="BI582" s="2"/>
      <c r="BJ582" s="2"/>
      <c r="BK582" s="2"/>
      <c r="BL582" s="2"/>
      <c r="BM582" s="2"/>
      <c r="BN582" s="2"/>
      <c r="BO582" s="2"/>
      <c r="BP582" s="2"/>
      <c r="BQ582" s="2"/>
      <c r="BR582" s="2"/>
      <c r="BS582" s="2"/>
      <c r="BT582" s="2"/>
      <c r="BU582" s="2"/>
      <c r="BV582" s="2"/>
      <c r="BW582" s="2"/>
      <c r="BX582" s="2"/>
      <c r="BY582" s="2"/>
      <c r="BZ582" s="2"/>
    </row>
    <row r="583" spans="1:78" s="3" customFormat="1" ht="12.75" customHeight="1" x14ac:dyDescent="0.25">
      <c r="A583" s="2"/>
      <c r="B583" s="66" t="s">
        <v>664</v>
      </c>
      <c r="C583" s="59" t="s">
        <v>530</v>
      </c>
      <c r="D583" s="1" t="s">
        <v>1718</v>
      </c>
      <c r="E583" s="91"/>
      <c r="F583" s="92" t="s">
        <v>50</v>
      </c>
      <c r="G583" s="93">
        <f t="shared" si="45"/>
        <v>594</v>
      </c>
      <c r="H583" s="94">
        <f t="shared" si="46"/>
        <v>0</v>
      </c>
      <c r="I583" s="93">
        <v>594</v>
      </c>
      <c r="J583" s="95">
        <f t="shared" si="44"/>
        <v>0</v>
      </c>
      <c r="K583" s="96">
        <v>0.70399999999999996</v>
      </c>
      <c r="L583" s="97">
        <f t="shared" si="47"/>
        <v>0</v>
      </c>
      <c r="M583" s="98" t="s">
        <v>1719</v>
      </c>
      <c r="N583" s="97" t="s">
        <v>710</v>
      </c>
      <c r="O583" s="98">
        <v>73262000</v>
      </c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  <c r="BH583" s="2"/>
      <c r="BI583" s="2"/>
      <c r="BJ583" s="2"/>
      <c r="BK583" s="2"/>
      <c r="BL583" s="2"/>
      <c r="BM583" s="2"/>
      <c r="BN583" s="2"/>
      <c r="BO583" s="2"/>
      <c r="BP583" s="2"/>
      <c r="BQ583" s="2"/>
      <c r="BR583" s="2"/>
      <c r="BS583" s="2"/>
      <c r="BT583" s="2"/>
      <c r="BU583" s="2"/>
      <c r="BV583" s="2"/>
      <c r="BW583" s="2"/>
      <c r="BX583" s="2"/>
      <c r="BY583" s="2"/>
      <c r="BZ583" s="2"/>
    </row>
    <row r="584" spans="1:78" s="3" customFormat="1" ht="12.75" customHeight="1" x14ac:dyDescent="0.25">
      <c r="A584" s="2"/>
      <c r="B584" s="66" t="s">
        <v>664</v>
      </c>
      <c r="C584" s="59" t="s">
        <v>531</v>
      </c>
      <c r="D584" s="1" t="s">
        <v>1720</v>
      </c>
      <c r="E584" s="91"/>
      <c r="F584" s="92" t="s">
        <v>50</v>
      </c>
      <c r="G584" s="93">
        <f t="shared" si="45"/>
        <v>708</v>
      </c>
      <c r="H584" s="94">
        <f t="shared" si="46"/>
        <v>0</v>
      </c>
      <c r="I584" s="93">
        <v>708</v>
      </c>
      <c r="J584" s="95">
        <f t="shared" si="44"/>
        <v>0</v>
      </c>
      <c r="K584" s="96">
        <v>0.88</v>
      </c>
      <c r="L584" s="97">
        <f t="shared" si="47"/>
        <v>0</v>
      </c>
      <c r="M584" s="98" t="s">
        <v>1721</v>
      </c>
      <c r="N584" s="97" t="s">
        <v>710</v>
      </c>
      <c r="O584" s="98">
        <v>73262000</v>
      </c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  <c r="BH584" s="2"/>
      <c r="BI584" s="2"/>
      <c r="BJ584" s="2"/>
      <c r="BK584" s="2"/>
      <c r="BL584" s="2"/>
      <c r="BM584" s="2"/>
      <c r="BN584" s="2"/>
      <c r="BO584" s="2"/>
      <c r="BP584" s="2"/>
      <c r="BQ584" s="2"/>
      <c r="BR584" s="2"/>
      <c r="BS584" s="2"/>
      <c r="BT584" s="2"/>
      <c r="BU584" s="2"/>
      <c r="BV584" s="2"/>
      <c r="BW584" s="2"/>
      <c r="BX584" s="2"/>
      <c r="BY584" s="2"/>
      <c r="BZ584" s="2"/>
    </row>
    <row r="585" spans="1:78" s="3" customFormat="1" ht="12.75" customHeight="1" x14ac:dyDescent="0.25">
      <c r="A585" s="2"/>
      <c r="B585" s="66" t="s">
        <v>664</v>
      </c>
      <c r="C585" s="59" t="s">
        <v>532</v>
      </c>
      <c r="D585" s="1" t="s">
        <v>1722</v>
      </c>
      <c r="E585" s="91"/>
      <c r="F585" s="92" t="s">
        <v>50</v>
      </c>
      <c r="G585" s="93">
        <f t="shared" si="45"/>
        <v>842</v>
      </c>
      <c r="H585" s="94">
        <f t="shared" si="46"/>
        <v>0</v>
      </c>
      <c r="I585" s="93">
        <v>842</v>
      </c>
      <c r="J585" s="95">
        <f t="shared" si="44"/>
        <v>0</v>
      </c>
      <c r="K585" s="96">
        <v>1.056</v>
      </c>
      <c r="L585" s="97">
        <f t="shared" si="47"/>
        <v>0</v>
      </c>
      <c r="M585" s="98" t="s">
        <v>1723</v>
      </c>
      <c r="N585" s="97" t="s">
        <v>710</v>
      </c>
      <c r="O585" s="98">
        <v>73262000</v>
      </c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  <c r="BH585" s="2"/>
      <c r="BI585" s="2"/>
      <c r="BJ585" s="2"/>
      <c r="BK585" s="2"/>
      <c r="BL585" s="2"/>
      <c r="BM585" s="2"/>
      <c r="BN585" s="2"/>
      <c r="BO585" s="2"/>
      <c r="BP585" s="2"/>
      <c r="BQ585" s="2"/>
      <c r="BR585" s="2"/>
      <c r="BS585" s="2"/>
      <c r="BT585" s="2"/>
      <c r="BU585" s="2"/>
      <c r="BV585" s="2"/>
      <c r="BW585" s="2"/>
      <c r="BX585" s="2"/>
      <c r="BY585" s="2"/>
      <c r="BZ585" s="2"/>
    </row>
    <row r="586" spans="1:78" s="3" customFormat="1" ht="12.75" customHeight="1" x14ac:dyDescent="0.25">
      <c r="A586" s="2"/>
      <c r="B586" s="66" t="s">
        <v>664</v>
      </c>
      <c r="C586" s="59" t="s">
        <v>533</v>
      </c>
      <c r="D586" s="1" t="s">
        <v>1724</v>
      </c>
      <c r="E586" s="91"/>
      <c r="F586" s="92" t="s">
        <v>50</v>
      </c>
      <c r="G586" s="93">
        <f t="shared" si="45"/>
        <v>976</v>
      </c>
      <c r="H586" s="94">
        <f t="shared" si="46"/>
        <v>0</v>
      </c>
      <c r="I586" s="93">
        <v>976</v>
      </c>
      <c r="J586" s="95">
        <f t="shared" si="44"/>
        <v>0</v>
      </c>
      <c r="K586" s="96">
        <v>1.232</v>
      </c>
      <c r="L586" s="97">
        <f t="shared" si="47"/>
        <v>0</v>
      </c>
      <c r="M586" s="98" t="s">
        <v>1725</v>
      </c>
      <c r="N586" s="97" t="s">
        <v>710</v>
      </c>
      <c r="O586" s="98">
        <v>73262000</v>
      </c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  <c r="BH586" s="2"/>
      <c r="BI586" s="2"/>
      <c r="BJ586" s="2"/>
      <c r="BK586" s="2"/>
      <c r="BL586" s="2"/>
      <c r="BM586" s="2"/>
      <c r="BN586" s="2"/>
      <c r="BO586" s="2"/>
      <c r="BP586" s="2"/>
      <c r="BQ586" s="2"/>
      <c r="BR586" s="2"/>
      <c r="BS586" s="2"/>
      <c r="BT586" s="2"/>
      <c r="BU586" s="2"/>
      <c r="BV586" s="2"/>
      <c r="BW586" s="2"/>
      <c r="BX586" s="2"/>
      <c r="BY586" s="2"/>
      <c r="BZ586" s="2"/>
    </row>
    <row r="587" spans="1:78" s="3" customFormat="1" ht="12.75" customHeight="1" x14ac:dyDescent="0.25">
      <c r="A587" s="2"/>
      <c r="B587" s="66" t="s">
        <v>664</v>
      </c>
      <c r="C587" s="59" t="s">
        <v>534</v>
      </c>
      <c r="D587" s="1" t="s">
        <v>1726</v>
      </c>
      <c r="E587" s="91"/>
      <c r="F587" s="92" t="s">
        <v>50</v>
      </c>
      <c r="G587" s="93">
        <f t="shared" si="45"/>
        <v>1109</v>
      </c>
      <c r="H587" s="94">
        <f t="shared" si="46"/>
        <v>0</v>
      </c>
      <c r="I587" s="93">
        <v>1109</v>
      </c>
      <c r="J587" s="95">
        <f t="shared" si="44"/>
        <v>0</v>
      </c>
      <c r="K587" s="96">
        <v>1.4</v>
      </c>
      <c r="L587" s="97">
        <f t="shared" si="47"/>
        <v>0</v>
      </c>
      <c r="M587" s="98" t="s">
        <v>1727</v>
      </c>
      <c r="N587" s="97" t="s">
        <v>710</v>
      </c>
      <c r="O587" s="98">
        <v>73262000</v>
      </c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  <c r="BH587" s="2"/>
      <c r="BI587" s="2"/>
      <c r="BJ587" s="2"/>
      <c r="BK587" s="2"/>
      <c r="BL587" s="2"/>
      <c r="BM587" s="2"/>
      <c r="BN587" s="2"/>
      <c r="BO587" s="2"/>
      <c r="BP587" s="2"/>
      <c r="BQ587" s="2"/>
      <c r="BR587" s="2"/>
      <c r="BS587" s="2"/>
      <c r="BT587" s="2"/>
      <c r="BU587" s="2"/>
      <c r="BV587" s="2"/>
      <c r="BW587" s="2"/>
      <c r="BX587" s="2"/>
      <c r="BY587" s="2"/>
      <c r="BZ587" s="2"/>
    </row>
    <row r="588" spans="1:78" s="3" customFormat="1" ht="12.75" customHeight="1" x14ac:dyDescent="0.25">
      <c r="A588" s="2"/>
      <c r="B588" s="66" t="s">
        <v>664</v>
      </c>
      <c r="C588" s="59" t="s">
        <v>535</v>
      </c>
      <c r="D588" s="1" t="s">
        <v>1728</v>
      </c>
      <c r="E588" s="91"/>
      <c r="F588" s="92" t="s">
        <v>50</v>
      </c>
      <c r="G588" s="93">
        <f t="shared" si="45"/>
        <v>1243</v>
      </c>
      <c r="H588" s="94">
        <f t="shared" si="46"/>
        <v>0</v>
      </c>
      <c r="I588" s="93">
        <v>1243</v>
      </c>
      <c r="J588" s="95">
        <f t="shared" si="44"/>
        <v>0</v>
      </c>
      <c r="K588" s="96">
        <v>1.5840000000000001</v>
      </c>
      <c r="L588" s="97">
        <f t="shared" si="47"/>
        <v>0</v>
      </c>
      <c r="M588" s="98" t="s">
        <v>1729</v>
      </c>
      <c r="N588" s="97" t="s">
        <v>710</v>
      </c>
      <c r="O588" s="98">
        <v>73262000</v>
      </c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  <c r="BH588" s="2"/>
      <c r="BI588" s="2"/>
      <c r="BJ588" s="2"/>
      <c r="BK588" s="2"/>
      <c r="BL588" s="2"/>
      <c r="BM588" s="2"/>
      <c r="BN588" s="2"/>
      <c r="BO588" s="2"/>
      <c r="BP588" s="2"/>
      <c r="BQ588" s="2"/>
      <c r="BR588" s="2"/>
      <c r="BS588" s="2"/>
      <c r="BT588" s="2"/>
      <c r="BU588" s="2"/>
      <c r="BV588" s="2"/>
      <c r="BW588" s="2"/>
      <c r="BX588" s="2"/>
      <c r="BY588" s="2"/>
      <c r="BZ588" s="2"/>
    </row>
    <row r="589" spans="1:78" s="3" customFormat="1" ht="12.75" customHeight="1" x14ac:dyDescent="0.25">
      <c r="A589" s="2"/>
      <c r="B589" s="66" t="s">
        <v>664</v>
      </c>
      <c r="C589" s="59" t="s">
        <v>536</v>
      </c>
      <c r="D589" s="1" t="s">
        <v>1730</v>
      </c>
      <c r="E589" s="91"/>
      <c r="F589" s="92" t="s">
        <v>50</v>
      </c>
      <c r="G589" s="93">
        <f t="shared" si="45"/>
        <v>1377</v>
      </c>
      <c r="H589" s="94">
        <f t="shared" si="46"/>
        <v>0</v>
      </c>
      <c r="I589" s="93">
        <v>1377</v>
      </c>
      <c r="J589" s="95">
        <f t="shared" si="44"/>
        <v>0</v>
      </c>
      <c r="K589" s="96">
        <v>1.76</v>
      </c>
      <c r="L589" s="97">
        <f t="shared" si="47"/>
        <v>0</v>
      </c>
      <c r="M589" s="98" t="s">
        <v>1731</v>
      </c>
      <c r="N589" s="97" t="s">
        <v>710</v>
      </c>
      <c r="O589" s="98">
        <v>73262000</v>
      </c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  <c r="BH589" s="2"/>
      <c r="BI589" s="2"/>
      <c r="BJ589" s="2"/>
      <c r="BK589" s="2"/>
      <c r="BL589" s="2"/>
      <c r="BM589" s="2"/>
      <c r="BN589" s="2"/>
      <c r="BO589" s="2"/>
      <c r="BP589" s="2"/>
      <c r="BQ589" s="2"/>
      <c r="BR589" s="2"/>
      <c r="BS589" s="2"/>
      <c r="BT589" s="2"/>
      <c r="BU589" s="2"/>
      <c r="BV589" s="2"/>
      <c r="BW589" s="2"/>
      <c r="BX589" s="2"/>
      <c r="BY589" s="2"/>
      <c r="BZ589" s="2"/>
    </row>
    <row r="590" spans="1:78" s="3" customFormat="1" ht="12.75" customHeight="1" x14ac:dyDescent="0.25">
      <c r="A590" s="2"/>
      <c r="B590" s="66" t="s">
        <v>664</v>
      </c>
      <c r="C590" s="59" t="s">
        <v>537</v>
      </c>
      <c r="D590" s="1" t="s">
        <v>1732</v>
      </c>
      <c r="E590" s="91"/>
      <c r="F590" s="92" t="s">
        <v>50</v>
      </c>
      <c r="G590" s="93">
        <f t="shared" si="45"/>
        <v>1510</v>
      </c>
      <c r="H590" s="94">
        <f t="shared" si="46"/>
        <v>0</v>
      </c>
      <c r="I590" s="93">
        <v>1510</v>
      </c>
      <c r="J590" s="95">
        <f t="shared" si="44"/>
        <v>0</v>
      </c>
      <c r="K590" s="96">
        <v>1.9359999999999999</v>
      </c>
      <c r="L590" s="97">
        <f t="shared" si="47"/>
        <v>0</v>
      </c>
      <c r="M590" s="98" t="s">
        <v>1733</v>
      </c>
      <c r="N590" s="97" t="s">
        <v>710</v>
      </c>
      <c r="O590" s="98">
        <v>73262000</v>
      </c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  <c r="BF590" s="2"/>
      <c r="BG590" s="2"/>
      <c r="BH590" s="2"/>
      <c r="BI590" s="2"/>
      <c r="BJ590" s="2"/>
      <c r="BK590" s="2"/>
      <c r="BL590" s="2"/>
      <c r="BM590" s="2"/>
      <c r="BN590" s="2"/>
      <c r="BO590" s="2"/>
      <c r="BP590" s="2"/>
      <c r="BQ590" s="2"/>
      <c r="BR590" s="2"/>
      <c r="BS590" s="2"/>
      <c r="BT590" s="2"/>
      <c r="BU590" s="2"/>
      <c r="BV590" s="2"/>
      <c r="BW590" s="2"/>
      <c r="BX590" s="2"/>
      <c r="BY590" s="2"/>
      <c r="BZ590" s="2"/>
    </row>
    <row r="591" spans="1:78" s="3" customFormat="1" ht="12.75" customHeight="1" x14ac:dyDescent="0.25">
      <c r="A591" s="2"/>
      <c r="B591" s="66" t="s">
        <v>664</v>
      </c>
      <c r="C591" s="59" t="s">
        <v>538</v>
      </c>
      <c r="D591" s="1" t="s">
        <v>1734</v>
      </c>
      <c r="E591" s="91"/>
      <c r="F591" s="92" t="s">
        <v>50</v>
      </c>
      <c r="G591" s="93">
        <f t="shared" si="45"/>
        <v>1644</v>
      </c>
      <c r="H591" s="94">
        <f t="shared" si="46"/>
        <v>0</v>
      </c>
      <c r="I591" s="93">
        <v>1644</v>
      </c>
      <c r="J591" s="95">
        <f t="shared" si="44"/>
        <v>0</v>
      </c>
      <c r="K591" s="96">
        <v>2.1120000000000001</v>
      </c>
      <c r="L591" s="97">
        <f t="shared" si="47"/>
        <v>0</v>
      </c>
      <c r="M591" s="98" t="s">
        <v>1735</v>
      </c>
      <c r="N591" s="97" t="s">
        <v>710</v>
      </c>
      <c r="O591" s="98">
        <v>73262000</v>
      </c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  <c r="BB591" s="2"/>
      <c r="BC591" s="2"/>
      <c r="BD591" s="2"/>
      <c r="BE591" s="2"/>
      <c r="BF591" s="2"/>
      <c r="BG591" s="2"/>
      <c r="BH591" s="2"/>
      <c r="BI591" s="2"/>
      <c r="BJ591" s="2"/>
      <c r="BK591" s="2"/>
      <c r="BL591" s="2"/>
      <c r="BM591" s="2"/>
      <c r="BN591" s="2"/>
      <c r="BO591" s="2"/>
      <c r="BP591" s="2"/>
      <c r="BQ591" s="2"/>
      <c r="BR591" s="2"/>
      <c r="BS591" s="2"/>
      <c r="BT591" s="2"/>
      <c r="BU591" s="2"/>
      <c r="BV591" s="2"/>
      <c r="BW591" s="2"/>
      <c r="BX591" s="2"/>
      <c r="BY591" s="2"/>
      <c r="BZ591" s="2"/>
    </row>
    <row r="592" spans="1:78" s="3" customFormat="1" ht="12.75" customHeight="1" x14ac:dyDescent="0.25">
      <c r="A592" s="2"/>
      <c r="B592" s="66" t="s">
        <v>664</v>
      </c>
      <c r="C592" s="59" t="s">
        <v>539</v>
      </c>
      <c r="D592" s="1" t="s">
        <v>1736</v>
      </c>
      <c r="E592" s="91"/>
      <c r="F592" s="92" t="s">
        <v>50</v>
      </c>
      <c r="G592" s="93">
        <f t="shared" si="45"/>
        <v>1778</v>
      </c>
      <c r="H592" s="94">
        <f t="shared" si="46"/>
        <v>0</v>
      </c>
      <c r="I592" s="93">
        <v>1778</v>
      </c>
      <c r="J592" s="95">
        <f t="shared" si="44"/>
        <v>0</v>
      </c>
      <c r="K592" s="96">
        <v>2.2879999999999998</v>
      </c>
      <c r="L592" s="97">
        <f t="shared" si="47"/>
        <v>0</v>
      </c>
      <c r="M592" s="98" t="s">
        <v>1737</v>
      </c>
      <c r="N592" s="97" t="s">
        <v>710</v>
      </c>
      <c r="O592" s="98">
        <v>73262000</v>
      </c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  <c r="BB592" s="2"/>
      <c r="BC592" s="2"/>
      <c r="BD592" s="2"/>
      <c r="BE592" s="2"/>
      <c r="BF592" s="2"/>
      <c r="BG592" s="2"/>
      <c r="BH592" s="2"/>
      <c r="BI592" s="2"/>
      <c r="BJ592" s="2"/>
      <c r="BK592" s="2"/>
      <c r="BL592" s="2"/>
      <c r="BM592" s="2"/>
      <c r="BN592" s="2"/>
      <c r="BO592" s="2"/>
      <c r="BP592" s="2"/>
      <c r="BQ592" s="2"/>
      <c r="BR592" s="2"/>
      <c r="BS592" s="2"/>
      <c r="BT592" s="2"/>
      <c r="BU592" s="2"/>
      <c r="BV592" s="2"/>
      <c r="BW592" s="2"/>
      <c r="BX592" s="2"/>
      <c r="BY592" s="2"/>
      <c r="BZ592" s="2"/>
    </row>
    <row r="593" spans="1:78" s="3" customFormat="1" ht="12.75" customHeight="1" x14ac:dyDescent="0.25">
      <c r="A593" s="2"/>
      <c r="B593" s="66" t="s">
        <v>664</v>
      </c>
      <c r="C593" s="59" t="s">
        <v>540</v>
      </c>
      <c r="D593" s="1" t="s">
        <v>1738</v>
      </c>
      <c r="E593" s="91"/>
      <c r="F593" s="92" t="s">
        <v>50</v>
      </c>
      <c r="G593" s="93">
        <f t="shared" si="45"/>
        <v>1911</v>
      </c>
      <c r="H593" s="94">
        <f t="shared" si="46"/>
        <v>0</v>
      </c>
      <c r="I593" s="93">
        <v>1911</v>
      </c>
      <c r="J593" s="95">
        <f t="shared" si="44"/>
        <v>0</v>
      </c>
      <c r="K593" s="96">
        <v>2.464</v>
      </c>
      <c r="L593" s="97">
        <f t="shared" si="47"/>
        <v>0</v>
      </c>
      <c r="M593" s="98" t="s">
        <v>1739</v>
      </c>
      <c r="N593" s="97" t="s">
        <v>710</v>
      </c>
      <c r="O593" s="98">
        <v>73262000</v>
      </c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  <c r="BB593" s="2"/>
      <c r="BC593" s="2"/>
      <c r="BD593" s="2"/>
      <c r="BE593" s="2"/>
      <c r="BF593" s="2"/>
      <c r="BG593" s="2"/>
      <c r="BH593" s="2"/>
      <c r="BI593" s="2"/>
      <c r="BJ593" s="2"/>
      <c r="BK593" s="2"/>
      <c r="BL593" s="2"/>
      <c r="BM593" s="2"/>
      <c r="BN593" s="2"/>
      <c r="BO593" s="2"/>
      <c r="BP593" s="2"/>
      <c r="BQ593" s="2"/>
      <c r="BR593" s="2"/>
      <c r="BS593" s="2"/>
      <c r="BT593" s="2"/>
      <c r="BU593" s="2"/>
      <c r="BV593" s="2"/>
      <c r="BW593" s="2"/>
      <c r="BX593" s="2"/>
      <c r="BY593" s="2"/>
      <c r="BZ593" s="2"/>
    </row>
    <row r="594" spans="1:78" s="3" customFormat="1" ht="12.75" customHeight="1" x14ac:dyDescent="0.25">
      <c r="A594" s="2"/>
      <c r="B594" s="66" t="s">
        <v>664</v>
      </c>
      <c r="C594" s="59" t="s">
        <v>541</v>
      </c>
      <c r="D594" s="1" t="s">
        <v>1740</v>
      </c>
      <c r="E594" s="91"/>
      <c r="F594" s="92" t="s">
        <v>50</v>
      </c>
      <c r="G594" s="93">
        <f t="shared" si="45"/>
        <v>2045</v>
      </c>
      <c r="H594" s="94">
        <f t="shared" si="46"/>
        <v>0</v>
      </c>
      <c r="I594" s="93">
        <v>2045</v>
      </c>
      <c r="J594" s="95">
        <f t="shared" si="44"/>
        <v>0</v>
      </c>
      <c r="K594" s="96">
        <v>2.64</v>
      </c>
      <c r="L594" s="97">
        <f t="shared" si="47"/>
        <v>0</v>
      </c>
      <c r="M594" s="98" t="s">
        <v>1741</v>
      </c>
      <c r="N594" s="97" t="s">
        <v>710</v>
      </c>
      <c r="O594" s="98">
        <v>73262000</v>
      </c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  <c r="BB594" s="2"/>
      <c r="BC594" s="2"/>
      <c r="BD594" s="2"/>
      <c r="BE594" s="2"/>
      <c r="BF594" s="2"/>
      <c r="BG594" s="2"/>
      <c r="BH594" s="2"/>
      <c r="BI594" s="2"/>
      <c r="BJ594" s="2"/>
      <c r="BK594" s="2"/>
      <c r="BL594" s="2"/>
      <c r="BM594" s="2"/>
      <c r="BN594" s="2"/>
      <c r="BO594" s="2"/>
      <c r="BP594" s="2"/>
      <c r="BQ594" s="2"/>
      <c r="BR594" s="2"/>
      <c r="BS594" s="2"/>
      <c r="BT594" s="2"/>
      <c r="BU594" s="2"/>
      <c r="BV594" s="2"/>
      <c r="BW594" s="2"/>
      <c r="BX594" s="2"/>
      <c r="BY594" s="2"/>
      <c r="BZ594" s="2"/>
    </row>
    <row r="595" spans="1:78" s="3" customFormat="1" ht="12.75" customHeight="1" x14ac:dyDescent="0.25">
      <c r="A595" s="2"/>
      <c r="B595" s="66" t="s">
        <v>664</v>
      </c>
      <c r="C595" s="59" t="s">
        <v>542</v>
      </c>
      <c r="D595" s="1" t="s">
        <v>1742</v>
      </c>
      <c r="E595" s="91"/>
      <c r="F595" s="92" t="s">
        <v>50</v>
      </c>
      <c r="G595" s="93">
        <f t="shared" si="45"/>
        <v>2179</v>
      </c>
      <c r="H595" s="94">
        <f t="shared" si="46"/>
        <v>0</v>
      </c>
      <c r="I595" s="93">
        <v>2179</v>
      </c>
      <c r="J595" s="95">
        <f t="shared" si="44"/>
        <v>0</v>
      </c>
      <c r="K595" s="96">
        <v>2.8159999999999998</v>
      </c>
      <c r="L595" s="97">
        <f t="shared" si="47"/>
        <v>0</v>
      </c>
      <c r="M595" s="98" t="s">
        <v>1743</v>
      </c>
      <c r="N595" s="97" t="s">
        <v>710</v>
      </c>
      <c r="O595" s="98">
        <v>73262000</v>
      </c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  <c r="BB595" s="2"/>
      <c r="BC595" s="2"/>
      <c r="BD595" s="2"/>
      <c r="BE595" s="2"/>
      <c r="BF595" s="2"/>
      <c r="BG595" s="2"/>
      <c r="BH595" s="2"/>
      <c r="BI595" s="2"/>
      <c r="BJ595" s="2"/>
      <c r="BK595" s="2"/>
      <c r="BL595" s="2"/>
      <c r="BM595" s="2"/>
      <c r="BN595" s="2"/>
      <c r="BO595" s="2"/>
      <c r="BP595" s="2"/>
      <c r="BQ595" s="2"/>
      <c r="BR595" s="2"/>
      <c r="BS595" s="2"/>
      <c r="BT595" s="2"/>
      <c r="BU595" s="2"/>
      <c r="BV595" s="2"/>
      <c r="BW595" s="2"/>
      <c r="BX595" s="2"/>
      <c r="BY595" s="2"/>
      <c r="BZ595" s="2"/>
    </row>
    <row r="596" spans="1:78" s="3" customFormat="1" ht="12.75" customHeight="1" x14ac:dyDescent="0.25">
      <c r="A596" s="2"/>
      <c r="B596" s="66" t="s">
        <v>664</v>
      </c>
      <c r="C596" s="59" t="s">
        <v>543</v>
      </c>
      <c r="D596" s="1" t="s">
        <v>1744</v>
      </c>
      <c r="E596" s="91"/>
      <c r="F596" s="92" t="s">
        <v>50</v>
      </c>
      <c r="G596" s="93">
        <f t="shared" si="45"/>
        <v>2312</v>
      </c>
      <c r="H596" s="94">
        <f t="shared" si="46"/>
        <v>0</v>
      </c>
      <c r="I596" s="93">
        <v>2312</v>
      </c>
      <c r="J596" s="95">
        <f t="shared" si="44"/>
        <v>0</v>
      </c>
      <c r="K596" s="96">
        <v>2.992</v>
      </c>
      <c r="L596" s="97">
        <f t="shared" si="47"/>
        <v>0</v>
      </c>
      <c r="M596" s="98" t="s">
        <v>1745</v>
      </c>
      <c r="N596" s="97" t="s">
        <v>710</v>
      </c>
      <c r="O596" s="98">
        <v>73262000</v>
      </c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  <c r="BB596" s="2"/>
      <c r="BC596" s="2"/>
      <c r="BD596" s="2"/>
      <c r="BE596" s="2"/>
      <c r="BF596" s="2"/>
      <c r="BG596" s="2"/>
      <c r="BH596" s="2"/>
      <c r="BI596" s="2"/>
      <c r="BJ596" s="2"/>
      <c r="BK596" s="2"/>
      <c r="BL596" s="2"/>
      <c r="BM596" s="2"/>
      <c r="BN596" s="2"/>
      <c r="BO596" s="2"/>
      <c r="BP596" s="2"/>
      <c r="BQ596" s="2"/>
      <c r="BR596" s="2"/>
      <c r="BS596" s="2"/>
      <c r="BT596" s="2"/>
      <c r="BU596" s="2"/>
      <c r="BV596" s="2"/>
      <c r="BW596" s="2"/>
      <c r="BX596" s="2"/>
      <c r="BY596" s="2"/>
      <c r="BZ596" s="2"/>
    </row>
    <row r="597" spans="1:78" s="3" customFormat="1" ht="12.75" customHeight="1" x14ac:dyDescent="0.25">
      <c r="A597" s="2"/>
      <c r="B597" s="66" t="s">
        <v>664</v>
      </c>
      <c r="C597" s="59" t="s">
        <v>544</v>
      </c>
      <c r="D597" s="1" t="s">
        <v>1746</v>
      </c>
      <c r="E597" s="91"/>
      <c r="F597" s="92" t="s">
        <v>50</v>
      </c>
      <c r="G597" s="93">
        <f t="shared" si="45"/>
        <v>2446</v>
      </c>
      <c r="H597" s="94">
        <f t="shared" si="46"/>
        <v>0</v>
      </c>
      <c r="I597" s="93">
        <v>2446</v>
      </c>
      <c r="J597" s="95">
        <f t="shared" si="44"/>
        <v>0</v>
      </c>
      <c r="K597" s="96">
        <v>3.1680000000000001</v>
      </c>
      <c r="L597" s="97">
        <f t="shared" si="47"/>
        <v>0</v>
      </c>
      <c r="M597" s="98" t="s">
        <v>1747</v>
      </c>
      <c r="N597" s="97" t="s">
        <v>710</v>
      </c>
      <c r="O597" s="98">
        <v>73262000</v>
      </c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  <c r="BH597" s="2"/>
      <c r="BI597" s="2"/>
      <c r="BJ597" s="2"/>
      <c r="BK597" s="2"/>
      <c r="BL597" s="2"/>
      <c r="BM597" s="2"/>
      <c r="BN597" s="2"/>
      <c r="BO597" s="2"/>
      <c r="BP597" s="2"/>
      <c r="BQ597" s="2"/>
      <c r="BR597" s="2"/>
      <c r="BS597" s="2"/>
      <c r="BT597" s="2"/>
      <c r="BU597" s="2"/>
      <c r="BV597" s="2"/>
      <c r="BW597" s="2"/>
      <c r="BX597" s="2"/>
      <c r="BY597" s="2"/>
      <c r="BZ597" s="2"/>
    </row>
    <row r="598" spans="1:78" s="3" customFormat="1" ht="12.75" customHeight="1" x14ac:dyDescent="0.25">
      <c r="A598" s="2"/>
      <c r="B598" s="66" t="s">
        <v>664</v>
      </c>
      <c r="C598" s="59" t="s">
        <v>545</v>
      </c>
      <c r="D598" s="1" t="s">
        <v>1748</v>
      </c>
      <c r="E598" s="91"/>
      <c r="F598" s="92" t="s">
        <v>50</v>
      </c>
      <c r="G598" s="93">
        <f t="shared" si="45"/>
        <v>2580</v>
      </c>
      <c r="H598" s="94">
        <f t="shared" si="46"/>
        <v>0</v>
      </c>
      <c r="I598" s="93">
        <v>2580</v>
      </c>
      <c r="J598" s="95">
        <f t="shared" si="44"/>
        <v>0</v>
      </c>
      <c r="K598" s="96">
        <v>3.3439999999999999</v>
      </c>
      <c r="L598" s="97">
        <f t="shared" si="47"/>
        <v>0</v>
      </c>
      <c r="M598" s="98" t="s">
        <v>1749</v>
      </c>
      <c r="N598" s="97" t="s">
        <v>710</v>
      </c>
      <c r="O598" s="98">
        <v>73262000</v>
      </c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  <c r="BF598" s="2"/>
      <c r="BG598" s="2"/>
      <c r="BH598" s="2"/>
      <c r="BI598" s="2"/>
      <c r="BJ598" s="2"/>
      <c r="BK598" s="2"/>
      <c r="BL598" s="2"/>
      <c r="BM598" s="2"/>
      <c r="BN598" s="2"/>
      <c r="BO598" s="2"/>
      <c r="BP598" s="2"/>
      <c r="BQ598" s="2"/>
      <c r="BR598" s="2"/>
      <c r="BS598" s="2"/>
      <c r="BT598" s="2"/>
      <c r="BU598" s="2"/>
      <c r="BV598" s="2"/>
      <c r="BW598" s="2"/>
      <c r="BX598" s="2"/>
      <c r="BY598" s="2"/>
      <c r="BZ598" s="2"/>
    </row>
    <row r="599" spans="1:78" s="3" customFormat="1" ht="12.75" customHeight="1" x14ac:dyDescent="0.25">
      <c r="A599" s="2"/>
      <c r="B599" s="66" t="s">
        <v>664</v>
      </c>
      <c r="C599" s="59" t="s">
        <v>546</v>
      </c>
      <c r="D599" s="1" t="s">
        <v>1750</v>
      </c>
      <c r="E599" s="91"/>
      <c r="F599" s="92" t="s">
        <v>50</v>
      </c>
      <c r="G599" s="93">
        <f t="shared" si="45"/>
        <v>2560</v>
      </c>
      <c r="H599" s="94">
        <f t="shared" si="46"/>
        <v>0</v>
      </c>
      <c r="I599" s="93">
        <v>2560</v>
      </c>
      <c r="J599" s="95">
        <f t="shared" si="44"/>
        <v>0</v>
      </c>
      <c r="K599" s="96">
        <v>3.52</v>
      </c>
      <c r="L599" s="97">
        <f t="shared" si="47"/>
        <v>0</v>
      </c>
      <c r="M599" s="98" t="s">
        <v>1751</v>
      </c>
      <c r="N599" s="97" t="s">
        <v>710</v>
      </c>
      <c r="O599" s="98">
        <v>73262000</v>
      </c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  <c r="BF599" s="2"/>
      <c r="BG599" s="2"/>
      <c r="BH599" s="2"/>
      <c r="BI599" s="2"/>
      <c r="BJ599" s="2"/>
      <c r="BK599" s="2"/>
      <c r="BL599" s="2"/>
      <c r="BM599" s="2"/>
      <c r="BN599" s="2"/>
      <c r="BO599" s="2"/>
      <c r="BP599" s="2"/>
      <c r="BQ599" s="2"/>
      <c r="BR599" s="2"/>
      <c r="BS599" s="2"/>
      <c r="BT599" s="2"/>
      <c r="BU599" s="2"/>
      <c r="BV599" s="2"/>
      <c r="BW599" s="2"/>
      <c r="BX599" s="2"/>
      <c r="BY599" s="2"/>
      <c r="BZ599" s="2"/>
    </row>
    <row r="600" spans="1:78" s="3" customFormat="1" ht="12.75" customHeight="1" x14ac:dyDescent="0.25">
      <c r="A600" s="2"/>
      <c r="B600" s="66" t="s">
        <v>664</v>
      </c>
      <c r="C600" s="59" t="s">
        <v>547</v>
      </c>
      <c r="D600" s="1" t="s">
        <v>1752</v>
      </c>
      <c r="E600" s="91"/>
      <c r="F600" s="92" t="s">
        <v>50</v>
      </c>
      <c r="G600" s="93">
        <f t="shared" si="45"/>
        <v>2847</v>
      </c>
      <c r="H600" s="94">
        <f t="shared" si="46"/>
        <v>0</v>
      </c>
      <c r="I600" s="93">
        <v>2847</v>
      </c>
      <c r="J600" s="95">
        <f t="shared" si="44"/>
        <v>0</v>
      </c>
      <c r="K600" s="96">
        <v>3.6960000000000002</v>
      </c>
      <c r="L600" s="97">
        <f t="shared" si="47"/>
        <v>0</v>
      </c>
      <c r="M600" s="98" t="s">
        <v>1753</v>
      </c>
      <c r="N600" s="97" t="s">
        <v>710</v>
      </c>
      <c r="O600" s="98">
        <v>73262000</v>
      </c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  <c r="BF600" s="2"/>
      <c r="BG600" s="2"/>
      <c r="BH600" s="2"/>
      <c r="BI600" s="2"/>
      <c r="BJ600" s="2"/>
      <c r="BK600" s="2"/>
      <c r="BL600" s="2"/>
      <c r="BM600" s="2"/>
      <c r="BN600" s="2"/>
      <c r="BO600" s="2"/>
      <c r="BP600" s="2"/>
      <c r="BQ600" s="2"/>
      <c r="BR600" s="2"/>
      <c r="BS600" s="2"/>
      <c r="BT600" s="2"/>
      <c r="BU600" s="2"/>
      <c r="BV600" s="2"/>
      <c r="BW600" s="2"/>
      <c r="BX600" s="2"/>
      <c r="BY600" s="2"/>
      <c r="BZ600" s="2"/>
    </row>
    <row r="601" spans="1:78" s="3" customFormat="1" ht="12.75" customHeight="1" x14ac:dyDescent="0.25">
      <c r="A601" s="2"/>
      <c r="B601" s="66" t="s">
        <v>664</v>
      </c>
      <c r="C601" s="59" t="s">
        <v>548</v>
      </c>
      <c r="D601" s="1" t="s">
        <v>1754</v>
      </c>
      <c r="E601" s="91"/>
      <c r="F601" s="92" t="s">
        <v>50</v>
      </c>
      <c r="G601" s="93">
        <f t="shared" si="45"/>
        <v>2981</v>
      </c>
      <c r="H601" s="94">
        <f t="shared" si="46"/>
        <v>0</v>
      </c>
      <c r="I601" s="93">
        <v>2981</v>
      </c>
      <c r="J601" s="95">
        <f t="shared" si="44"/>
        <v>0</v>
      </c>
      <c r="K601" s="96">
        <v>3.8719999999999999</v>
      </c>
      <c r="L601" s="97">
        <f t="shared" si="47"/>
        <v>0</v>
      </c>
      <c r="M601" s="98" t="s">
        <v>1755</v>
      </c>
      <c r="N601" s="97" t="s">
        <v>710</v>
      </c>
      <c r="O601" s="98">
        <v>73262000</v>
      </c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  <c r="BF601" s="2"/>
      <c r="BG601" s="2"/>
      <c r="BH601" s="2"/>
      <c r="BI601" s="2"/>
      <c r="BJ601" s="2"/>
      <c r="BK601" s="2"/>
      <c r="BL601" s="2"/>
      <c r="BM601" s="2"/>
      <c r="BN601" s="2"/>
      <c r="BO601" s="2"/>
      <c r="BP601" s="2"/>
      <c r="BQ601" s="2"/>
      <c r="BR601" s="2"/>
      <c r="BS601" s="2"/>
      <c r="BT601" s="2"/>
      <c r="BU601" s="2"/>
      <c r="BV601" s="2"/>
      <c r="BW601" s="2"/>
      <c r="BX601" s="2"/>
      <c r="BY601" s="2"/>
      <c r="BZ601" s="2"/>
    </row>
    <row r="602" spans="1:78" s="3" customFormat="1" ht="12.75" customHeight="1" x14ac:dyDescent="0.25">
      <c r="A602" s="2"/>
      <c r="B602" s="66" t="s">
        <v>664</v>
      </c>
      <c r="C602" s="59" t="s">
        <v>549</v>
      </c>
      <c r="D602" s="1" t="s">
        <v>1756</v>
      </c>
      <c r="E602" s="91"/>
      <c r="F602" s="92" t="s">
        <v>50</v>
      </c>
      <c r="G602" s="93">
        <f t="shared" si="45"/>
        <v>3114</v>
      </c>
      <c r="H602" s="94">
        <f t="shared" si="46"/>
        <v>0</v>
      </c>
      <c r="I602" s="93">
        <v>3114</v>
      </c>
      <c r="J602" s="95">
        <f t="shared" si="44"/>
        <v>0</v>
      </c>
      <c r="K602" s="96">
        <v>4.048</v>
      </c>
      <c r="L602" s="97">
        <f t="shared" si="47"/>
        <v>0</v>
      </c>
      <c r="M602" s="98" t="s">
        <v>1757</v>
      </c>
      <c r="N602" s="97" t="s">
        <v>710</v>
      </c>
      <c r="O602" s="98">
        <v>73262000</v>
      </c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  <c r="BF602" s="2"/>
      <c r="BG602" s="2"/>
      <c r="BH602" s="2"/>
      <c r="BI602" s="2"/>
      <c r="BJ602" s="2"/>
      <c r="BK602" s="2"/>
      <c r="BL602" s="2"/>
      <c r="BM602" s="2"/>
      <c r="BN602" s="2"/>
      <c r="BO602" s="2"/>
      <c r="BP602" s="2"/>
      <c r="BQ602" s="2"/>
      <c r="BR602" s="2"/>
      <c r="BS602" s="2"/>
      <c r="BT602" s="2"/>
      <c r="BU602" s="2"/>
      <c r="BV602" s="2"/>
      <c r="BW602" s="2"/>
      <c r="BX602" s="2"/>
      <c r="BY602" s="2"/>
      <c r="BZ602" s="2"/>
    </row>
    <row r="603" spans="1:78" s="3" customFormat="1" ht="12.75" customHeight="1" x14ac:dyDescent="0.25">
      <c r="A603" s="2"/>
      <c r="B603" s="66" t="s">
        <v>664</v>
      </c>
      <c r="C603" s="59" t="s">
        <v>550</v>
      </c>
      <c r="D603" s="1" t="s">
        <v>1758</v>
      </c>
      <c r="E603" s="91"/>
      <c r="F603" s="92" t="s">
        <v>50</v>
      </c>
      <c r="G603" s="93">
        <f t="shared" si="45"/>
        <v>3248</v>
      </c>
      <c r="H603" s="94">
        <f t="shared" si="46"/>
        <v>0</v>
      </c>
      <c r="I603" s="93">
        <v>3248</v>
      </c>
      <c r="J603" s="95">
        <f t="shared" si="44"/>
        <v>0</v>
      </c>
      <c r="K603" s="96">
        <v>4.2240000000000002</v>
      </c>
      <c r="L603" s="97">
        <f t="shared" si="47"/>
        <v>0</v>
      </c>
      <c r="M603" s="98" t="s">
        <v>1759</v>
      </c>
      <c r="N603" s="97" t="s">
        <v>710</v>
      </c>
      <c r="O603" s="98">
        <v>73262000</v>
      </c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  <c r="BF603" s="2"/>
      <c r="BG603" s="2"/>
      <c r="BH603" s="2"/>
      <c r="BI603" s="2"/>
      <c r="BJ603" s="2"/>
      <c r="BK603" s="2"/>
      <c r="BL603" s="2"/>
      <c r="BM603" s="2"/>
      <c r="BN603" s="2"/>
      <c r="BO603" s="2"/>
      <c r="BP603" s="2"/>
      <c r="BQ603" s="2"/>
      <c r="BR603" s="2"/>
      <c r="BS603" s="2"/>
      <c r="BT603" s="2"/>
      <c r="BU603" s="2"/>
      <c r="BV603" s="2"/>
      <c r="BW603" s="2"/>
      <c r="BX603" s="2"/>
      <c r="BY603" s="2"/>
      <c r="BZ603" s="2"/>
    </row>
    <row r="604" spans="1:78" s="3" customFormat="1" ht="12.75" customHeight="1" x14ac:dyDescent="0.25">
      <c r="A604" s="2"/>
      <c r="B604" s="66" t="s">
        <v>664</v>
      </c>
      <c r="C604" s="59" t="s">
        <v>551</v>
      </c>
      <c r="D604" s="1" t="s">
        <v>1760</v>
      </c>
      <c r="E604" s="91"/>
      <c r="F604" s="92" t="s">
        <v>50</v>
      </c>
      <c r="G604" s="93">
        <f t="shared" si="45"/>
        <v>3382</v>
      </c>
      <c r="H604" s="94">
        <f t="shared" si="46"/>
        <v>0</v>
      </c>
      <c r="I604" s="93">
        <v>3382</v>
      </c>
      <c r="J604" s="95">
        <f t="shared" si="44"/>
        <v>0</v>
      </c>
      <c r="K604" s="96">
        <v>4.4000000000000004</v>
      </c>
      <c r="L604" s="97">
        <f t="shared" si="47"/>
        <v>0</v>
      </c>
      <c r="M604" s="98" t="s">
        <v>1761</v>
      </c>
      <c r="N604" s="97" t="s">
        <v>710</v>
      </c>
      <c r="O604" s="98">
        <v>73262000</v>
      </c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  <c r="BF604" s="2"/>
      <c r="BG604" s="2"/>
      <c r="BH604" s="2"/>
      <c r="BI604" s="2"/>
      <c r="BJ604" s="2"/>
      <c r="BK604" s="2"/>
      <c r="BL604" s="2"/>
      <c r="BM604" s="2"/>
      <c r="BN604" s="2"/>
      <c r="BO604" s="2"/>
      <c r="BP604" s="2"/>
      <c r="BQ604" s="2"/>
      <c r="BR604" s="2"/>
      <c r="BS604" s="2"/>
      <c r="BT604" s="2"/>
      <c r="BU604" s="2"/>
      <c r="BV604" s="2"/>
      <c r="BW604" s="2"/>
      <c r="BX604" s="2"/>
      <c r="BY604" s="2"/>
      <c r="BZ604" s="2"/>
    </row>
    <row r="605" spans="1:78" s="3" customFormat="1" ht="12.75" customHeight="1" x14ac:dyDescent="0.25">
      <c r="A605" s="2"/>
      <c r="B605" s="66" t="s">
        <v>664</v>
      </c>
      <c r="C605" s="59" t="s">
        <v>552</v>
      </c>
      <c r="D605" s="1" t="s">
        <v>1762</v>
      </c>
      <c r="E605" s="91"/>
      <c r="F605" s="92" t="s">
        <v>50</v>
      </c>
      <c r="G605" s="93">
        <f t="shared" si="45"/>
        <v>3515</v>
      </c>
      <c r="H605" s="94">
        <f t="shared" si="46"/>
        <v>0</v>
      </c>
      <c r="I605" s="93">
        <v>3515</v>
      </c>
      <c r="J605" s="95">
        <f t="shared" si="44"/>
        <v>0</v>
      </c>
      <c r="K605" s="96">
        <v>4.5759999999999996</v>
      </c>
      <c r="L605" s="97">
        <f t="shared" si="47"/>
        <v>0</v>
      </c>
      <c r="M605" s="98" t="s">
        <v>1763</v>
      </c>
      <c r="N605" s="97" t="s">
        <v>710</v>
      </c>
      <c r="O605" s="98">
        <v>73262000</v>
      </c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  <c r="BF605" s="2"/>
      <c r="BG605" s="2"/>
      <c r="BH605" s="2"/>
      <c r="BI605" s="2"/>
      <c r="BJ605" s="2"/>
      <c r="BK605" s="2"/>
      <c r="BL605" s="2"/>
      <c r="BM605" s="2"/>
      <c r="BN605" s="2"/>
      <c r="BO605" s="2"/>
      <c r="BP605" s="2"/>
      <c r="BQ605" s="2"/>
      <c r="BR605" s="2"/>
      <c r="BS605" s="2"/>
      <c r="BT605" s="2"/>
      <c r="BU605" s="2"/>
      <c r="BV605" s="2"/>
      <c r="BW605" s="2"/>
      <c r="BX605" s="2"/>
      <c r="BY605" s="2"/>
      <c r="BZ605" s="2"/>
    </row>
    <row r="606" spans="1:78" s="3" customFormat="1" ht="12.75" customHeight="1" x14ac:dyDescent="0.25">
      <c r="A606" s="2"/>
      <c r="B606" s="66" t="s">
        <v>664</v>
      </c>
      <c r="C606" s="59" t="s">
        <v>553</v>
      </c>
      <c r="D606" s="1" t="s">
        <v>1764</v>
      </c>
      <c r="E606" s="91"/>
      <c r="F606" s="92" t="s">
        <v>50</v>
      </c>
      <c r="G606" s="93">
        <f t="shared" si="45"/>
        <v>3649</v>
      </c>
      <c r="H606" s="94">
        <f t="shared" si="46"/>
        <v>0</v>
      </c>
      <c r="I606" s="93">
        <v>3649</v>
      </c>
      <c r="J606" s="95">
        <f t="shared" si="44"/>
        <v>0</v>
      </c>
      <c r="K606" s="96">
        <v>4.7519999999999998</v>
      </c>
      <c r="L606" s="97">
        <f t="shared" si="47"/>
        <v>0</v>
      </c>
      <c r="M606" s="98" t="s">
        <v>1765</v>
      </c>
      <c r="N606" s="97" t="s">
        <v>710</v>
      </c>
      <c r="O606" s="98">
        <v>73262000</v>
      </c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  <c r="BF606" s="2"/>
      <c r="BG606" s="2"/>
      <c r="BH606" s="2"/>
      <c r="BI606" s="2"/>
      <c r="BJ606" s="2"/>
      <c r="BK606" s="2"/>
      <c r="BL606" s="2"/>
      <c r="BM606" s="2"/>
      <c r="BN606" s="2"/>
      <c r="BO606" s="2"/>
      <c r="BP606" s="2"/>
      <c r="BQ606" s="2"/>
      <c r="BR606" s="2"/>
      <c r="BS606" s="2"/>
      <c r="BT606" s="2"/>
      <c r="BU606" s="2"/>
      <c r="BV606" s="2"/>
      <c r="BW606" s="2"/>
      <c r="BX606" s="2"/>
      <c r="BY606" s="2"/>
      <c r="BZ606" s="2"/>
    </row>
    <row r="607" spans="1:78" s="3" customFormat="1" ht="12.75" customHeight="1" x14ac:dyDescent="0.25">
      <c r="A607" s="2"/>
      <c r="B607" s="66" t="s">
        <v>664</v>
      </c>
      <c r="C607" s="59" t="s">
        <v>554</v>
      </c>
      <c r="D607" s="1" t="s">
        <v>1766</v>
      </c>
      <c r="E607" s="91"/>
      <c r="F607" s="92" t="s">
        <v>50</v>
      </c>
      <c r="G607" s="93">
        <f t="shared" si="45"/>
        <v>3783</v>
      </c>
      <c r="H607" s="94">
        <f t="shared" si="46"/>
        <v>0</v>
      </c>
      <c r="I607" s="93">
        <v>3783</v>
      </c>
      <c r="J607" s="95">
        <f t="shared" si="44"/>
        <v>0</v>
      </c>
      <c r="K607" s="96">
        <v>4.9279999999999999</v>
      </c>
      <c r="L607" s="97">
        <f t="shared" si="47"/>
        <v>0</v>
      </c>
      <c r="M607" s="98" t="s">
        <v>1767</v>
      </c>
      <c r="N607" s="97" t="s">
        <v>710</v>
      </c>
      <c r="O607" s="98">
        <v>73262000</v>
      </c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  <c r="BB607" s="2"/>
      <c r="BC607" s="2"/>
      <c r="BD607" s="2"/>
      <c r="BE607" s="2"/>
      <c r="BF607" s="2"/>
      <c r="BG607" s="2"/>
      <c r="BH607" s="2"/>
      <c r="BI607" s="2"/>
      <c r="BJ607" s="2"/>
      <c r="BK607" s="2"/>
      <c r="BL607" s="2"/>
      <c r="BM607" s="2"/>
      <c r="BN607" s="2"/>
      <c r="BO607" s="2"/>
      <c r="BP607" s="2"/>
      <c r="BQ607" s="2"/>
      <c r="BR607" s="2"/>
      <c r="BS607" s="2"/>
      <c r="BT607" s="2"/>
      <c r="BU607" s="2"/>
      <c r="BV607" s="2"/>
      <c r="BW607" s="2"/>
      <c r="BX607" s="2"/>
      <c r="BY607" s="2"/>
      <c r="BZ607" s="2"/>
    </row>
    <row r="608" spans="1:78" s="3" customFormat="1" ht="12.75" customHeight="1" x14ac:dyDescent="0.25">
      <c r="A608" s="2"/>
      <c r="B608" s="66" t="s">
        <v>664</v>
      </c>
      <c r="C608" s="59" t="s">
        <v>555</v>
      </c>
      <c r="D608" s="1" t="s">
        <v>1768</v>
      </c>
      <c r="E608" s="91"/>
      <c r="F608" s="92" t="s">
        <v>50</v>
      </c>
      <c r="G608" s="93">
        <f t="shared" si="45"/>
        <v>3917</v>
      </c>
      <c r="H608" s="94">
        <f t="shared" si="46"/>
        <v>0</v>
      </c>
      <c r="I608" s="93">
        <v>3917</v>
      </c>
      <c r="J608" s="95">
        <f t="shared" si="44"/>
        <v>0</v>
      </c>
      <c r="K608" s="96">
        <v>5.1040000000000001</v>
      </c>
      <c r="L608" s="97">
        <f t="shared" si="47"/>
        <v>0</v>
      </c>
      <c r="M608" s="98" t="s">
        <v>1769</v>
      </c>
      <c r="N608" s="97" t="s">
        <v>710</v>
      </c>
      <c r="O608" s="98">
        <v>73262000</v>
      </c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  <c r="BB608" s="2"/>
      <c r="BC608" s="2"/>
      <c r="BD608" s="2"/>
      <c r="BE608" s="2"/>
      <c r="BF608" s="2"/>
      <c r="BG608" s="2"/>
      <c r="BH608" s="2"/>
      <c r="BI608" s="2"/>
      <c r="BJ608" s="2"/>
      <c r="BK608" s="2"/>
      <c r="BL608" s="2"/>
      <c r="BM608" s="2"/>
      <c r="BN608" s="2"/>
      <c r="BO608" s="2"/>
      <c r="BP608" s="2"/>
      <c r="BQ608" s="2"/>
      <c r="BR608" s="2"/>
      <c r="BS608" s="2"/>
      <c r="BT608" s="2"/>
      <c r="BU608" s="2"/>
      <c r="BV608" s="2"/>
      <c r="BW608" s="2"/>
      <c r="BX608" s="2"/>
      <c r="BY608" s="2"/>
      <c r="BZ608" s="2"/>
    </row>
    <row r="609" spans="1:78" s="3" customFormat="1" ht="12.75" customHeight="1" x14ac:dyDescent="0.25">
      <c r="A609" s="2"/>
      <c r="B609" s="66" t="s">
        <v>664</v>
      </c>
      <c r="C609" s="59" t="s">
        <v>556</v>
      </c>
      <c r="D609" s="1" t="s">
        <v>1770</v>
      </c>
      <c r="E609" s="91"/>
      <c r="F609" s="92" t="s">
        <v>50</v>
      </c>
      <c r="G609" s="93">
        <f t="shared" si="45"/>
        <v>3876.5</v>
      </c>
      <c r="H609" s="94">
        <f t="shared" si="46"/>
        <v>0</v>
      </c>
      <c r="I609" s="93">
        <v>3876.5</v>
      </c>
      <c r="J609" s="95">
        <f t="shared" si="44"/>
        <v>0</v>
      </c>
      <c r="K609" s="96">
        <v>5.2750000000000004</v>
      </c>
      <c r="L609" s="97">
        <f t="shared" si="47"/>
        <v>0</v>
      </c>
      <c r="M609" s="98" t="s">
        <v>1771</v>
      </c>
      <c r="N609" s="97" t="s">
        <v>710</v>
      </c>
      <c r="O609" s="98">
        <v>73262000</v>
      </c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  <c r="BB609" s="2"/>
      <c r="BC609" s="2"/>
      <c r="BD609" s="2"/>
      <c r="BE609" s="2"/>
      <c r="BF609" s="2"/>
      <c r="BG609" s="2"/>
      <c r="BH609" s="2"/>
      <c r="BI609" s="2"/>
      <c r="BJ609" s="2"/>
      <c r="BK609" s="2"/>
      <c r="BL609" s="2"/>
      <c r="BM609" s="2"/>
      <c r="BN609" s="2"/>
      <c r="BO609" s="2"/>
      <c r="BP609" s="2"/>
      <c r="BQ609" s="2"/>
      <c r="BR609" s="2"/>
      <c r="BS609" s="2"/>
      <c r="BT609" s="2"/>
      <c r="BU609" s="2"/>
      <c r="BV609" s="2"/>
      <c r="BW609" s="2"/>
      <c r="BX609" s="2"/>
      <c r="BY609" s="2"/>
      <c r="BZ609" s="2"/>
    </row>
    <row r="610" spans="1:78" s="3" customFormat="1" ht="12.75" customHeight="1" x14ac:dyDescent="0.25">
      <c r="A610" s="2"/>
      <c r="B610" s="66" t="s">
        <v>664</v>
      </c>
      <c r="C610" s="59" t="s">
        <v>557</v>
      </c>
      <c r="D610" s="1" t="s">
        <v>1772</v>
      </c>
      <c r="E610" s="91"/>
      <c r="F610" s="92" t="s">
        <v>50</v>
      </c>
      <c r="G610" s="93">
        <f t="shared" si="45"/>
        <v>170</v>
      </c>
      <c r="H610" s="94">
        <f t="shared" si="46"/>
        <v>0</v>
      </c>
      <c r="I610" s="93">
        <v>170</v>
      </c>
      <c r="J610" s="95">
        <f t="shared" si="44"/>
        <v>0</v>
      </c>
      <c r="K610" s="96">
        <v>0.22500000000000001</v>
      </c>
      <c r="L610" s="97">
        <f t="shared" si="47"/>
        <v>0</v>
      </c>
      <c r="M610" s="98" t="s">
        <v>1773</v>
      </c>
      <c r="N610" s="97" t="s">
        <v>710</v>
      </c>
      <c r="O610" s="98">
        <v>73262000</v>
      </c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  <c r="BB610" s="2"/>
      <c r="BC610" s="2"/>
      <c r="BD610" s="2"/>
      <c r="BE610" s="2"/>
      <c r="BF610" s="2"/>
      <c r="BG610" s="2"/>
      <c r="BH610" s="2"/>
      <c r="BI610" s="2"/>
      <c r="BJ610" s="2"/>
      <c r="BK610" s="2"/>
      <c r="BL610" s="2"/>
      <c r="BM610" s="2"/>
      <c r="BN610" s="2"/>
      <c r="BO610" s="2"/>
      <c r="BP610" s="2"/>
      <c r="BQ610" s="2"/>
      <c r="BR610" s="2"/>
      <c r="BS610" s="2"/>
      <c r="BT610" s="2"/>
      <c r="BU610" s="2"/>
      <c r="BV610" s="2"/>
      <c r="BW610" s="2"/>
      <c r="BX610" s="2"/>
      <c r="BY610" s="2"/>
      <c r="BZ610" s="2"/>
    </row>
    <row r="611" spans="1:78" s="3" customFormat="1" ht="12.75" customHeight="1" x14ac:dyDescent="0.25">
      <c r="A611" s="2"/>
      <c r="B611" s="66" t="s">
        <v>664</v>
      </c>
      <c r="C611" s="59" t="s">
        <v>558</v>
      </c>
      <c r="D611" s="1" t="s">
        <v>1774</v>
      </c>
      <c r="E611" s="91"/>
      <c r="F611" s="92" t="s">
        <v>50</v>
      </c>
      <c r="G611" s="93">
        <f t="shared" si="45"/>
        <v>197</v>
      </c>
      <c r="H611" s="94">
        <f t="shared" si="46"/>
        <v>0</v>
      </c>
      <c r="I611" s="93">
        <v>197</v>
      </c>
      <c r="J611" s="95">
        <f t="shared" si="44"/>
        <v>0</v>
      </c>
      <c r="K611" s="96">
        <v>0.28199999999999997</v>
      </c>
      <c r="L611" s="97">
        <f t="shared" si="47"/>
        <v>0</v>
      </c>
      <c r="M611" s="98" t="s">
        <v>1775</v>
      </c>
      <c r="N611" s="97" t="s">
        <v>710</v>
      </c>
      <c r="O611" s="98">
        <v>73262000</v>
      </c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  <c r="BH611" s="2"/>
      <c r="BI611" s="2"/>
      <c r="BJ611" s="2"/>
      <c r="BK611" s="2"/>
      <c r="BL611" s="2"/>
      <c r="BM611" s="2"/>
      <c r="BN611" s="2"/>
      <c r="BO611" s="2"/>
      <c r="BP611" s="2"/>
      <c r="BQ611" s="2"/>
      <c r="BR611" s="2"/>
      <c r="BS611" s="2"/>
      <c r="BT611" s="2"/>
      <c r="BU611" s="2"/>
      <c r="BV611" s="2"/>
      <c r="BW611" s="2"/>
      <c r="BX611" s="2"/>
      <c r="BY611" s="2"/>
      <c r="BZ611" s="2"/>
    </row>
    <row r="612" spans="1:78" s="3" customFormat="1" ht="12.75" customHeight="1" x14ac:dyDescent="0.25">
      <c r="A612" s="2"/>
      <c r="B612" s="66" t="s">
        <v>664</v>
      </c>
      <c r="C612" s="59" t="s">
        <v>559</v>
      </c>
      <c r="D612" s="1" t="s">
        <v>1776</v>
      </c>
      <c r="E612" s="91"/>
      <c r="F612" s="92" t="s">
        <v>50</v>
      </c>
      <c r="G612" s="93">
        <f t="shared" si="45"/>
        <v>228</v>
      </c>
      <c r="H612" s="94">
        <f t="shared" si="46"/>
        <v>0</v>
      </c>
      <c r="I612" s="93">
        <v>228</v>
      </c>
      <c r="J612" s="95">
        <f t="shared" si="44"/>
        <v>0</v>
      </c>
      <c r="K612" s="96">
        <v>0.33800000000000002</v>
      </c>
      <c r="L612" s="97">
        <f t="shared" si="47"/>
        <v>0</v>
      </c>
      <c r="M612" s="98" t="s">
        <v>1777</v>
      </c>
      <c r="N612" s="97" t="s">
        <v>710</v>
      </c>
      <c r="O612" s="98">
        <v>73262000</v>
      </c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  <c r="BF612" s="2"/>
      <c r="BG612" s="2"/>
      <c r="BH612" s="2"/>
      <c r="BI612" s="2"/>
      <c r="BJ612" s="2"/>
      <c r="BK612" s="2"/>
      <c r="BL612" s="2"/>
      <c r="BM612" s="2"/>
      <c r="BN612" s="2"/>
      <c r="BO612" s="2"/>
      <c r="BP612" s="2"/>
      <c r="BQ612" s="2"/>
      <c r="BR612" s="2"/>
      <c r="BS612" s="2"/>
      <c r="BT612" s="2"/>
      <c r="BU612" s="2"/>
      <c r="BV612" s="2"/>
      <c r="BW612" s="2"/>
      <c r="BX612" s="2"/>
      <c r="BY612" s="2"/>
      <c r="BZ612" s="2"/>
    </row>
    <row r="613" spans="1:78" s="3" customFormat="1" ht="12.75" customHeight="1" x14ac:dyDescent="0.25">
      <c r="A613" s="2"/>
      <c r="B613" s="66" t="s">
        <v>664</v>
      </c>
      <c r="C613" s="59" t="s">
        <v>560</v>
      </c>
      <c r="D613" s="1" t="s">
        <v>1778</v>
      </c>
      <c r="E613" s="91"/>
      <c r="F613" s="92" t="s">
        <v>50</v>
      </c>
      <c r="G613" s="93">
        <f t="shared" si="45"/>
        <v>282</v>
      </c>
      <c r="H613" s="94">
        <f t="shared" si="46"/>
        <v>0</v>
      </c>
      <c r="I613" s="93">
        <v>282</v>
      </c>
      <c r="J613" s="95">
        <f t="shared" si="44"/>
        <v>0</v>
      </c>
      <c r="K613" s="96">
        <v>0.45100000000000001</v>
      </c>
      <c r="L613" s="97">
        <f t="shared" si="47"/>
        <v>0</v>
      </c>
      <c r="M613" s="98" t="s">
        <v>1779</v>
      </c>
      <c r="N613" s="97" t="s">
        <v>710</v>
      </c>
      <c r="O613" s="98">
        <v>73262000</v>
      </c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  <c r="BF613" s="2"/>
      <c r="BG613" s="2"/>
      <c r="BH613" s="2"/>
      <c r="BI613" s="2"/>
      <c r="BJ613" s="2"/>
      <c r="BK613" s="2"/>
      <c r="BL613" s="2"/>
      <c r="BM613" s="2"/>
      <c r="BN613" s="2"/>
      <c r="BO613" s="2"/>
      <c r="BP613" s="2"/>
      <c r="BQ613" s="2"/>
      <c r="BR613" s="2"/>
      <c r="BS613" s="2"/>
      <c r="BT613" s="2"/>
      <c r="BU613" s="2"/>
      <c r="BV613" s="2"/>
      <c r="BW613" s="2"/>
      <c r="BX613" s="2"/>
      <c r="BY613" s="2"/>
      <c r="BZ613" s="2"/>
    </row>
    <row r="614" spans="1:78" s="3" customFormat="1" ht="12.75" customHeight="1" x14ac:dyDescent="0.25">
      <c r="A614" s="2"/>
      <c r="B614" s="66" t="s">
        <v>664</v>
      </c>
      <c r="C614" s="59" t="s">
        <v>561</v>
      </c>
      <c r="D614" s="1" t="s">
        <v>1780</v>
      </c>
      <c r="E614" s="91"/>
      <c r="F614" s="92" t="s">
        <v>50</v>
      </c>
      <c r="G614" s="93">
        <f t="shared" si="45"/>
        <v>332</v>
      </c>
      <c r="H614" s="94">
        <f t="shared" si="46"/>
        <v>0</v>
      </c>
      <c r="I614" s="93">
        <v>332</v>
      </c>
      <c r="J614" s="95">
        <f t="shared" si="44"/>
        <v>0</v>
      </c>
      <c r="K614" s="96">
        <v>0.56299999999999994</v>
      </c>
      <c r="L614" s="97">
        <f t="shared" si="47"/>
        <v>0</v>
      </c>
      <c r="M614" s="98" t="s">
        <v>1781</v>
      </c>
      <c r="N614" s="97" t="s">
        <v>710</v>
      </c>
      <c r="O614" s="98">
        <v>73262000</v>
      </c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  <c r="BF614" s="2"/>
      <c r="BG614" s="2"/>
      <c r="BH614" s="2"/>
      <c r="BI614" s="2"/>
      <c r="BJ614" s="2"/>
      <c r="BK614" s="2"/>
      <c r="BL614" s="2"/>
      <c r="BM614" s="2"/>
      <c r="BN614" s="2"/>
      <c r="BO614" s="2"/>
      <c r="BP614" s="2"/>
      <c r="BQ614" s="2"/>
      <c r="BR614" s="2"/>
      <c r="BS614" s="2"/>
      <c r="BT614" s="2"/>
      <c r="BU614" s="2"/>
      <c r="BV614" s="2"/>
      <c r="BW614" s="2"/>
      <c r="BX614" s="2"/>
      <c r="BY614" s="2"/>
      <c r="BZ614" s="2"/>
    </row>
    <row r="615" spans="1:78" s="3" customFormat="1" ht="12.75" customHeight="1" x14ac:dyDescent="0.25">
      <c r="A615" s="2"/>
      <c r="B615" s="66" t="s">
        <v>664</v>
      </c>
      <c r="C615" s="59" t="s">
        <v>562</v>
      </c>
      <c r="D615" s="1" t="s">
        <v>1782</v>
      </c>
      <c r="E615" s="91"/>
      <c r="F615" s="92" t="s">
        <v>50</v>
      </c>
      <c r="G615" s="93">
        <f t="shared" si="45"/>
        <v>390</v>
      </c>
      <c r="H615" s="94">
        <f t="shared" si="46"/>
        <v>0</v>
      </c>
      <c r="I615" s="93">
        <v>390</v>
      </c>
      <c r="J615" s="95">
        <f t="shared" si="44"/>
        <v>0</v>
      </c>
      <c r="K615" s="96">
        <v>0.67600000000000005</v>
      </c>
      <c r="L615" s="97">
        <f t="shared" si="47"/>
        <v>0</v>
      </c>
      <c r="M615" s="98" t="s">
        <v>1783</v>
      </c>
      <c r="N615" s="97" t="s">
        <v>710</v>
      </c>
      <c r="O615" s="98">
        <v>73262000</v>
      </c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  <c r="BH615" s="2"/>
      <c r="BI615" s="2"/>
      <c r="BJ615" s="2"/>
      <c r="BK615" s="2"/>
      <c r="BL615" s="2"/>
      <c r="BM615" s="2"/>
      <c r="BN615" s="2"/>
      <c r="BO615" s="2"/>
      <c r="BP615" s="2"/>
      <c r="BQ615" s="2"/>
      <c r="BR615" s="2"/>
      <c r="BS615" s="2"/>
      <c r="BT615" s="2"/>
      <c r="BU615" s="2"/>
      <c r="BV615" s="2"/>
      <c r="BW615" s="2"/>
      <c r="BX615" s="2"/>
      <c r="BY615" s="2"/>
      <c r="BZ615" s="2"/>
    </row>
    <row r="616" spans="1:78" s="3" customFormat="1" ht="12.75" customHeight="1" x14ac:dyDescent="0.25">
      <c r="A616" s="2"/>
      <c r="B616" s="66" t="s">
        <v>664</v>
      </c>
      <c r="C616" s="59" t="s">
        <v>563</v>
      </c>
      <c r="D616" s="1" t="s">
        <v>1784</v>
      </c>
      <c r="E616" s="91"/>
      <c r="F616" s="92" t="s">
        <v>50</v>
      </c>
      <c r="G616" s="93">
        <f t="shared" si="45"/>
        <v>448</v>
      </c>
      <c r="H616" s="94">
        <f t="shared" si="46"/>
        <v>0</v>
      </c>
      <c r="I616" s="93">
        <v>448</v>
      </c>
      <c r="J616" s="95">
        <f t="shared" si="44"/>
        <v>0</v>
      </c>
      <c r="K616" s="96">
        <v>0.78900000000000003</v>
      </c>
      <c r="L616" s="97">
        <f t="shared" si="47"/>
        <v>0</v>
      </c>
      <c r="M616" s="98" t="s">
        <v>1785</v>
      </c>
      <c r="N616" s="97" t="s">
        <v>710</v>
      </c>
      <c r="O616" s="98">
        <v>73262000</v>
      </c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  <c r="BH616" s="2"/>
      <c r="BI616" s="2"/>
      <c r="BJ616" s="2"/>
      <c r="BK616" s="2"/>
      <c r="BL616" s="2"/>
      <c r="BM616" s="2"/>
      <c r="BN616" s="2"/>
      <c r="BO616" s="2"/>
      <c r="BP616" s="2"/>
      <c r="BQ616" s="2"/>
      <c r="BR616" s="2"/>
      <c r="BS616" s="2"/>
      <c r="BT616" s="2"/>
      <c r="BU616" s="2"/>
      <c r="BV616" s="2"/>
      <c r="BW616" s="2"/>
      <c r="BX616" s="2"/>
      <c r="BY616" s="2"/>
      <c r="BZ616" s="2"/>
    </row>
    <row r="617" spans="1:78" s="3" customFormat="1" ht="12.75" customHeight="1" x14ac:dyDescent="0.25">
      <c r="A617" s="2"/>
      <c r="B617" s="66" t="s">
        <v>664</v>
      </c>
      <c r="C617" s="59" t="s">
        <v>564</v>
      </c>
      <c r="D617" s="1" t="s">
        <v>1786</v>
      </c>
      <c r="E617" s="91"/>
      <c r="F617" s="92" t="s">
        <v>50</v>
      </c>
      <c r="G617" s="93">
        <f t="shared" si="45"/>
        <v>506</v>
      </c>
      <c r="H617" s="94">
        <f t="shared" si="46"/>
        <v>0</v>
      </c>
      <c r="I617" s="93">
        <v>506</v>
      </c>
      <c r="J617" s="95">
        <f t="shared" si="44"/>
        <v>0</v>
      </c>
      <c r="K617" s="96">
        <v>0.90100000000000002</v>
      </c>
      <c r="L617" s="97">
        <f t="shared" si="47"/>
        <v>0</v>
      </c>
      <c r="M617" s="98" t="s">
        <v>1787</v>
      </c>
      <c r="N617" s="97" t="s">
        <v>710</v>
      </c>
      <c r="O617" s="98">
        <v>73262000</v>
      </c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  <c r="BH617" s="2"/>
      <c r="BI617" s="2"/>
      <c r="BJ617" s="2"/>
      <c r="BK617" s="2"/>
      <c r="BL617" s="2"/>
      <c r="BM617" s="2"/>
      <c r="BN617" s="2"/>
      <c r="BO617" s="2"/>
      <c r="BP617" s="2"/>
      <c r="BQ617" s="2"/>
      <c r="BR617" s="2"/>
      <c r="BS617" s="2"/>
      <c r="BT617" s="2"/>
      <c r="BU617" s="2"/>
      <c r="BV617" s="2"/>
      <c r="BW617" s="2"/>
      <c r="BX617" s="2"/>
      <c r="BY617" s="2"/>
      <c r="BZ617" s="2"/>
    </row>
    <row r="618" spans="1:78" s="3" customFormat="1" ht="12.75" customHeight="1" x14ac:dyDescent="0.25">
      <c r="A618" s="2"/>
      <c r="B618" s="66" t="s">
        <v>664</v>
      </c>
      <c r="C618" s="59" t="s">
        <v>565</v>
      </c>
      <c r="D618" s="1" t="s">
        <v>1788</v>
      </c>
      <c r="E618" s="91"/>
      <c r="F618" s="92" t="s">
        <v>50</v>
      </c>
      <c r="G618" s="93">
        <f t="shared" si="45"/>
        <v>565</v>
      </c>
      <c r="H618" s="94">
        <f t="shared" si="46"/>
        <v>0</v>
      </c>
      <c r="I618" s="93">
        <v>565</v>
      </c>
      <c r="J618" s="95">
        <f t="shared" si="44"/>
        <v>0</v>
      </c>
      <c r="K618" s="96">
        <v>1.014</v>
      </c>
      <c r="L618" s="97">
        <f t="shared" si="47"/>
        <v>0</v>
      </c>
      <c r="M618" s="98" t="s">
        <v>1789</v>
      </c>
      <c r="N618" s="97" t="s">
        <v>710</v>
      </c>
      <c r="O618" s="98">
        <v>73262000</v>
      </c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  <c r="BH618" s="2"/>
      <c r="BI618" s="2"/>
      <c r="BJ618" s="2"/>
      <c r="BK618" s="2"/>
      <c r="BL618" s="2"/>
      <c r="BM618" s="2"/>
      <c r="BN618" s="2"/>
      <c r="BO618" s="2"/>
      <c r="BP618" s="2"/>
      <c r="BQ618" s="2"/>
      <c r="BR618" s="2"/>
      <c r="BS618" s="2"/>
      <c r="BT618" s="2"/>
      <c r="BU618" s="2"/>
      <c r="BV618" s="2"/>
      <c r="BW618" s="2"/>
      <c r="BX618" s="2"/>
      <c r="BY618" s="2"/>
      <c r="BZ618" s="2"/>
    </row>
    <row r="619" spans="1:78" s="3" customFormat="1" ht="12.75" customHeight="1" x14ac:dyDescent="0.25">
      <c r="A619" s="2"/>
      <c r="B619" s="66" t="s">
        <v>664</v>
      </c>
      <c r="C619" s="59" t="s">
        <v>566</v>
      </c>
      <c r="D619" s="1" t="s">
        <v>1790</v>
      </c>
      <c r="E619" s="91"/>
      <c r="F619" s="92" t="s">
        <v>50</v>
      </c>
      <c r="G619" s="93">
        <f t="shared" si="45"/>
        <v>623</v>
      </c>
      <c r="H619" s="94">
        <f t="shared" si="46"/>
        <v>0</v>
      </c>
      <c r="I619" s="93">
        <v>623</v>
      </c>
      <c r="J619" s="95">
        <f t="shared" si="44"/>
        <v>0</v>
      </c>
      <c r="K619" s="96">
        <v>1.127</v>
      </c>
      <c r="L619" s="97">
        <f t="shared" si="47"/>
        <v>0</v>
      </c>
      <c r="M619" s="98" t="s">
        <v>1791</v>
      </c>
      <c r="N619" s="97" t="s">
        <v>710</v>
      </c>
      <c r="O619" s="98">
        <v>73262000</v>
      </c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  <c r="BH619" s="2"/>
      <c r="BI619" s="2"/>
      <c r="BJ619" s="2"/>
      <c r="BK619" s="2"/>
      <c r="BL619" s="2"/>
      <c r="BM619" s="2"/>
      <c r="BN619" s="2"/>
      <c r="BO619" s="2"/>
      <c r="BP619" s="2"/>
      <c r="BQ619" s="2"/>
      <c r="BR619" s="2"/>
      <c r="BS619" s="2"/>
      <c r="BT619" s="2"/>
      <c r="BU619" s="2"/>
      <c r="BV619" s="2"/>
      <c r="BW619" s="2"/>
      <c r="BX619" s="2"/>
      <c r="BY619" s="2"/>
      <c r="BZ619" s="2"/>
    </row>
    <row r="620" spans="1:78" s="3" customFormat="1" ht="12.75" customHeight="1" x14ac:dyDescent="0.25">
      <c r="A620" s="2"/>
      <c r="B620" s="66" t="s">
        <v>664</v>
      </c>
      <c r="C620" s="59" t="s">
        <v>567</v>
      </c>
      <c r="D620" s="1" t="s">
        <v>1792</v>
      </c>
      <c r="E620" s="91"/>
      <c r="F620" s="92" t="s">
        <v>50</v>
      </c>
      <c r="G620" s="93">
        <f t="shared" si="45"/>
        <v>681</v>
      </c>
      <c r="H620" s="94">
        <f t="shared" si="46"/>
        <v>0</v>
      </c>
      <c r="I620" s="93">
        <v>681</v>
      </c>
      <c r="J620" s="95">
        <f t="shared" si="44"/>
        <v>0</v>
      </c>
      <c r="K620" s="96">
        <v>1.2390000000000001</v>
      </c>
      <c r="L620" s="97">
        <f t="shared" si="47"/>
        <v>0</v>
      </c>
      <c r="M620" s="98" t="s">
        <v>1793</v>
      </c>
      <c r="N620" s="97" t="s">
        <v>710</v>
      </c>
      <c r="O620" s="98">
        <v>73262000</v>
      </c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  <c r="BH620" s="2"/>
      <c r="BI620" s="2"/>
      <c r="BJ620" s="2"/>
      <c r="BK620" s="2"/>
      <c r="BL620" s="2"/>
      <c r="BM620" s="2"/>
      <c r="BN620" s="2"/>
      <c r="BO620" s="2"/>
      <c r="BP620" s="2"/>
      <c r="BQ620" s="2"/>
      <c r="BR620" s="2"/>
      <c r="BS620" s="2"/>
      <c r="BT620" s="2"/>
      <c r="BU620" s="2"/>
      <c r="BV620" s="2"/>
      <c r="BW620" s="2"/>
      <c r="BX620" s="2"/>
      <c r="BY620" s="2"/>
      <c r="BZ620" s="2"/>
    </row>
    <row r="621" spans="1:78" s="3" customFormat="1" ht="12.75" customHeight="1" x14ac:dyDescent="0.25">
      <c r="A621" s="2"/>
      <c r="B621" s="66" t="s">
        <v>664</v>
      </c>
      <c r="C621" s="59" t="s">
        <v>568</v>
      </c>
      <c r="D621" s="1" t="s">
        <v>1794</v>
      </c>
      <c r="E621" s="91"/>
      <c r="F621" s="92" t="s">
        <v>50</v>
      </c>
      <c r="G621" s="93">
        <f t="shared" si="45"/>
        <v>740</v>
      </c>
      <c r="H621" s="94">
        <f t="shared" si="46"/>
        <v>0</v>
      </c>
      <c r="I621" s="93">
        <v>740</v>
      </c>
      <c r="J621" s="95">
        <f t="shared" si="44"/>
        <v>0</v>
      </c>
      <c r="K621" s="96">
        <v>1.3520000000000001</v>
      </c>
      <c r="L621" s="97">
        <f t="shared" si="47"/>
        <v>0</v>
      </c>
      <c r="M621" s="98" t="s">
        <v>1795</v>
      </c>
      <c r="N621" s="97" t="s">
        <v>710</v>
      </c>
      <c r="O621" s="98">
        <v>73262000</v>
      </c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  <c r="BH621" s="2"/>
      <c r="BI621" s="2"/>
      <c r="BJ621" s="2"/>
      <c r="BK621" s="2"/>
      <c r="BL621" s="2"/>
      <c r="BM621" s="2"/>
      <c r="BN621" s="2"/>
      <c r="BO621" s="2"/>
      <c r="BP621" s="2"/>
      <c r="BQ621" s="2"/>
      <c r="BR621" s="2"/>
      <c r="BS621" s="2"/>
      <c r="BT621" s="2"/>
      <c r="BU621" s="2"/>
      <c r="BV621" s="2"/>
      <c r="BW621" s="2"/>
      <c r="BX621" s="2"/>
      <c r="BY621" s="2"/>
      <c r="BZ621" s="2"/>
    </row>
    <row r="622" spans="1:78" s="3" customFormat="1" ht="12.75" customHeight="1" x14ac:dyDescent="0.25">
      <c r="A622" s="2"/>
      <c r="B622" s="66" t="s">
        <v>664</v>
      </c>
      <c r="C622" s="59" t="s">
        <v>569</v>
      </c>
      <c r="D622" s="1" t="s">
        <v>1796</v>
      </c>
      <c r="E622" s="91"/>
      <c r="F622" s="92" t="s">
        <v>50</v>
      </c>
      <c r="G622" s="93">
        <f t="shared" si="45"/>
        <v>798</v>
      </c>
      <c r="H622" s="94">
        <f t="shared" si="46"/>
        <v>0</v>
      </c>
      <c r="I622" s="93">
        <v>798</v>
      </c>
      <c r="J622" s="95">
        <f t="shared" si="44"/>
        <v>0</v>
      </c>
      <c r="K622" s="96">
        <v>1.4650000000000001</v>
      </c>
      <c r="L622" s="97">
        <f t="shared" si="47"/>
        <v>0</v>
      </c>
      <c r="M622" s="98" t="s">
        <v>1797</v>
      </c>
      <c r="N622" s="97" t="s">
        <v>710</v>
      </c>
      <c r="O622" s="98">
        <v>73262000</v>
      </c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  <c r="BH622" s="2"/>
      <c r="BI622" s="2"/>
      <c r="BJ622" s="2"/>
      <c r="BK622" s="2"/>
      <c r="BL622" s="2"/>
      <c r="BM622" s="2"/>
      <c r="BN622" s="2"/>
      <c r="BO622" s="2"/>
      <c r="BP622" s="2"/>
      <c r="BQ622" s="2"/>
      <c r="BR622" s="2"/>
      <c r="BS622" s="2"/>
      <c r="BT622" s="2"/>
      <c r="BU622" s="2"/>
      <c r="BV622" s="2"/>
      <c r="BW622" s="2"/>
      <c r="BX622" s="2"/>
      <c r="BY622" s="2"/>
      <c r="BZ622" s="2"/>
    </row>
    <row r="623" spans="1:78" s="3" customFormat="1" ht="12.75" customHeight="1" x14ac:dyDescent="0.25">
      <c r="A623" s="2"/>
      <c r="B623" s="66" t="s">
        <v>664</v>
      </c>
      <c r="C623" s="59" t="s">
        <v>570</v>
      </c>
      <c r="D623" s="1" t="s">
        <v>1798</v>
      </c>
      <c r="E623" s="91"/>
      <c r="F623" s="92" t="s">
        <v>50</v>
      </c>
      <c r="G623" s="93">
        <f t="shared" si="45"/>
        <v>856</v>
      </c>
      <c r="H623" s="94">
        <f t="shared" si="46"/>
        <v>0</v>
      </c>
      <c r="I623" s="93">
        <v>856</v>
      </c>
      <c r="J623" s="95">
        <f t="shared" si="44"/>
        <v>0</v>
      </c>
      <c r="K623" s="96">
        <v>1.577</v>
      </c>
      <c r="L623" s="97">
        <f t="shared" si="47"/>
        <v>0</v>
      </c>
      <c r="M623" s="98" t="s">
        <v>1799</v>
      </c>
      <c r="N623" s="97" t="s">
        <v>710</v>
      </c>
      <c r="O623" s="98">
        <v>73262000</v>
      </c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  <c r="BF623" s="2"/>
      <c r="BG623" s="2"/>
      <c r="BH623" s="2"/>
      <c r="BI623" s="2"/>
      <c r="BJ623" s="2"/>
      <c r="BK623" s="2"/>
      <c r="BL623" s="2"/>
      <c r="BM623" s="2"/>
      <c r="BN623" s="2"/>
      <c r="BO623" s="2"/>
      <c r="BP623" s="2"/>
      <c r="BQ623" s="2"/>
      <c r="BR623" s="2"/>
      <c r="BS623" s="2"/>
      <c r="BT623" s="2"/>
      <c r="BU623" s="2"/>
      <c r="BV623" s="2"/>
      <c r="BW623" s="2"/>
      <c r="BX623" s="2"/>
      <c r="BY623" s="2"/>
      <c r="BZ623" s="2"/>
    </row>
    <row r="624" spans="1:78" s="3" customFormat="1" ht="12.75" customHeight="1" x14ac:dyDescent="0.25">
      <c r="A624" s="2"/>
      <c r="B624" s="66" t="s">
        <v>664</v>
      </c>
      <c r="C624" s="59" t="s">
        <v>571</v>
      </c>
      <c r="D624" s="1" t="s">
        <v>1800</v>
      </c>
      <c r="E624" s="91"/>
      <c r="F624" s="92" t="s">
        <v>50</v>
      </c>
      <c r="G624" s="93">
        <f t="shared" si="45"/>
        <v>915</v>
      </c>
      <c r="H624" s="94">
        <f t="shared" si="46"/>
        <v>0</v>
      </c>
      <c r="I624" s="93">
        <v>915</v>
      </c>
      <c r="J624" s="95">
        <f t="shared" si="44"/>
        <v>0</v>
      </c>
      <c r="K624" s="96">
        <v>1.6890000000000001</v>
      </c>
      <c r="L624" s="97">
        <f t="shared" si="47"/>
        <v>0</v>
      </c>
      <c r="M624" s="98" t="s">
        <v>1801</v>
      </c>
      <c r="N624" s="97" t="s">
        <v>710</v>
      </c>
      <c r="O624" s="98">
        <v>73262000</v>
      </c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  <c r="BH624" s="2"/>
      <c r="BI624" s="2"/>
      <c r="BJ624" s="2"/>
      <c r="BK624" s="2"/>
      <c r="BL624" s="2"/>
      <c r="BM624" s="2"/>
      <c r="BN624" s="2"/>
      <c r="BO624" s="2"/>
      <c r="BP624" s="2"/>
      <c r="BQ624" s="2"/>
      <c r="BR624" s="2"/>
      <c r="BS624" s="2"/>
      <c r="BT624" s="2"/>
      <c r="BU624" s="2"/>
      <c r="BV624" s="2"/>
      <c r="BW624" s="2"/>
      <c r="BX624" s="2"/>
      <c r="BY624" s="2"/>
      <c r="BZ624" s="2"/>
    </row>
    <row r="625" spans="1:78" s="3" customFormat="1" ht="12.75" customHeight="1" x14ac:dyDescent="0.25">
      <c r="A625" s="2"/>
      <c r="B625" s="66" t="s">
        <v>664</v>
      </c>
      <c r="C625" s="59" t="s">
        <v>572</v>
      </c>
      <c r="D625" s="1" t="s">
        <v>1802</v>
      </c>
      <c r="E625" s="91"/>
      <c r="F625" s="92" t="s">
        <v>50</v>
      </c>
      <c r="G625" s="93">
        <f t="shared" ref="G625:G680" si="48">I625*(1-J625)</f>
        <v>973</v>
      </c>
      <c r="H625" s="94">
        <f t="shared" ref="H625:H680" si="49">E625*G625</f>
        <v>0</v>
      </c>
      <c r="I625" s="93">
        <v>973</v>
      </c>
      <c r="J625" s="95">
        <f t="shared" si="44"/>
        <v>0</v>
      </c>
      <c r="K625" s="96">
        <v>1.8029999999999999</v>
      </c>
      <c r="L625" s="97">
        <f t="shared" ref="L625:L680" si="50">E625*K625</f>
        <v>0</v>
      </c>
      <c r="M625" s="98" t="s">
        <v>1803</v>
      </c>
      <c r="N625" s="97" t="s">
        <v>710</v>
      </c>
      <c r="O625" s="98">
        <v>73262000</v>
      </c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  <c r="BH625" s="2"/>
      <c r="BI625" s="2"/>
      <c r="BJ625" s="2"/>
      <c r="BK625" s="2"/>
      <c r="BL625" s="2"/>
      <c r="BM625" s="2"/>
      <c r="BN625" s="2"/>
      <c r="BO625" s="2"/>
      <c r="BP625" s="2"/>
      <c r="BQ625" s="2"/>
      <c r="BR625" s="2"/>
      <c r="BS625" s="2"/>
      <c r="BT625" s="2"/>
      <c r="BU625" s="2"/>
      <c r="BV625" s="2"/>
      <c r="BW625" s="2"/>
      <c r="BX625" s="2"/>
      <c r="BY625" s="2"/>
      <c r="BZ625" s="2"/>
    </row>
    <row r="626" spans="1:78" s="3" customFormat="1" ht="12.75" customHeight="1" x14ac:dyDescent="0.25">
      <c r="A626" s="2"/>
      <c r="B626" s="66" t="s">
        <v>664</v>
      </c>
      <c r="C626" s="59" t="s">
        <v>573</v>
      </c>
      <c r="D626" s="1" t="s">
        <v>1804</v>
      </c>
      <c r="E626" s="91"/>
      <c r="F626" s="92" t="s">
        <v>50</v>
      </c>
      <c r="G626" s="93">
        <f t="shared" si="48"/>
        <v>1031</v>
      </c>
      <c r="H626" s="94">
        <f t="shared" si="49"/>
        <v>0</v>
      </c>
      <c r="I626" s="93">
        <v>1031</v>
      </c>
      <c r="J626" s="95">
        <f t="shared" si="44"/>
        <v>0</v>
      </c>
      <c r="K626" s="96">
        <v>1.915</v>
      </c>
      <c r="L626" s="97">
        <f t="shared" si="50"/>
        <v>0</v>
      </c>
      <c r="M626" s="98" t="s">
        <v>1805</v>
      </c>
      <c r="N626" s="97" t="s">
        <v>710</v>
      </c>
      <c r="O626" s="98">
        <v>73262000</v>
      </c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  <c r="BH626" s="2"/>
      <c r="BI626" s="2"/>
      <c r="BJ626" s="2"/>
      <c r="BK626" s="2"/>
      <c r="BL626" s="2"/>
      <c r="BM626" s="2"/>
      <c r="BN626" s="2"/>
      <c r="BO626" s="2"/>
      <c r="BP626" s="2"/>
      <c r="BQ626" s="2"/>
      <c r="BR626" s="2"/>
      <c r="BS626" s="2"/>
      <c r="BT626" s="2"/>
      <c r="BU626" s="2"/>
      <c r="BV626" s="2"/>
      <c r="BW626" s="2"/>
      <c r="BX626" s="2"/>
      <c r="BY626" s="2"/>
      <c r="BZ626" s="2"/>
    </row>
    <row r="627" spans="1:78" s="3" customFormat="1" ht="12.75" customHeight="1" x14ac:dyDescent="0.25">
      <c r="A627" s="2"/>
      <c r="B627" s="66" t="s">
        <v>664</v>
      </c>
      <c r="C627" s="59" t="s">
        <v>574</v>
      </c>
      <c r="D627" s="1" t="s">
        <v>1806</v>
      </c>
      <c r="E627" s="91"/>
      <c r="F627" s="92" t="s">
        <v>50</v>
      </c>
      <c r="G627" s="93">
        <f t="shared" si="48"/>
        <v>1090</v>
      </c>
      <c r="H627" s="94">
        <f t="shared" si="49"/>
        <v>0</v>
      </c>
      <c r="I627" s="93">
        <v>1090</v>
      </c>
      <c r="J627" s="95">
        <f t="shared" si="44"/>
        <v>0</v>
      </c>
      <c r="K627" s="96">
        <v>2.028</v>
      </c>
      <c r="L627" s="97">
        <f t="shared" si="50"/>
        <v>0</v>
      </c>
      <c r="M627" s="98" t="s">
        <v>1807</v>
      </c>
      <c r="N627" s="97" t="s">
        <v>710</v>
      </c>
      <c r="O627" s="98">
        <v>73262000</v>
      </c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  <c r="BH627" s="2"/>
      <c r="BI627" s="2"/>
      <c r="BJ627" s="2"/>
      <c r="BK627" s="2"/>
      <c r="BL627" s="2"/>
      <c r="BM627" s="2"/>
      <c r="BN627" s="2"/>
      <c r="BO627" s="2"/>
      <c r="BP627" s="2"/>
      <c r="BQ627" s="2"/>
      <c r="BR627" s="2"/>
      <c r="BS627" s="2"/>
      <c r="BT627" s="2"/>
      <c r="BU627" s="2"/>
      <c r="BV627" s="2"/>
      <c r="BW627" s="2"/>
      <c r="BX627" s="2"/>
      <c r="BY627" s="2"/>
      <c r="BZ627" s="2"/>
    </row>
    <row r="628" spans="1:78" s="3" customFormat="1" ht="12.75" customHeight="1" x14ac:dyDescent="0.25">
      <c r="A628" s="2"/>
      <c r="B628" s="66" t="s">
        <v>664</v>
      </c>
      <c r="C628" s="59" t="s">
        <v>575</v>
      </c>
      <c r="D628" s="1" t="s">
        <v>1808</v>
      </c>
      <c r="E628" s="91"/>
      <c r="F628" s="92" t="s">
        <v>50</v>
      </c>
      <c r="G628" s="93">
        <f t="shared" si="48"/>
        <v>1148</v>
      </c>
      <c r="H628" s="94">
        <f t="shared" si="49"/>
        <v>0</v>
      </c>
      <c r="I628" s="93">
        <v>1148</v>
      </c>
      <c r="J628" s="95">
        <f t="shared" si="44"/>
        <v>0</v>
      </c>
      <c r="K628" s="96">
        <v>2.141</v>
      </c>
      <c r="L628" s="97">
        <f t="shared" si="50"/>
        <v>0</v>
      </c>
      <c r="M628" s="98" t="s">
        <v>1809</v>
      </c>
      <c r="N628" s="97" t="s">
        <v>710</v>
      </c>
      <c r="O628" s="98">
        <v>73262000</v>
      </c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  <c r="BH628" s="2"/>
      <c r="BI628" s="2"/>
      <c r="BJ628" s="2"/>
      <c r="BK628" s="2"/>
      <c r="BL628" s="2"/>
      <c r="BM628" s="2"/>
      <c r="BN628" s="2"/>
      <c r="BO628" s="2"/>
      <c r="BP628" s="2"/>
      <c r="BQ628" s="2"/>
      <c r="BR628" s="2"/>
      <c r="BS628" s="2"/>
      <c r="BT628" s="2"/>
      <c r="BU628" s="2"/>
      <c r="BV628" s="2"/>
      <c r="BW628" s="2"/>
      <c r="BX628" s="2"/>
      <c r="BY628" s="2"/>
      <c r="BZ628" s="2"/>
    </row>
    <row r="629" spans="1:78" s="3" customFormat="1" ht="12.75" customHeight="1" x14ac:dyDescent="0.25">
      <c r="A629" s="2"/>
      <c r="B629" s="66" t="s">
        <v>664</v>
      </c>
      <c r="C629" s="59" t="s">
        <v>576</v>
      </c>
      <c r="D629" s="1" t="s">
        <v>1810</v>
      </c>
      <c r="E629" s="91"/>
      <c r="F629" s="92" t="s">
        <v>50</v>
      </c>
      <c r="G629" s="93">
        <f t="shared" si="48"/>
        <v>1224</v>
      </c>
      <c r="H629" s="94">
        <f t="shared" si="49"/>
        <v>0</v>
      </c>
      <c r="I629" s="93">
        <v>1224</v>
      </c>
      <c r="J629" s="95">
        <f t="shared" si="44"/>
        <v>0</v>
      </c>
      <c r="K629" s="96">
        <v>2.2530000000000001</v>
      </c>
      <c r="L629" s="97">
        <f t="shared" si="50"/>
        <v>0</v>
      </c>
      <c r="M629" s="98" t="s">
        <v>1811</v>
      </c>
      <c r="N629" s="97" t="s">
        <v>710</v>
      </c>
      <c r="O629" s="98">
        <v>73262000</v>
      </c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  <c r="BH629" s="2"/>
      <c r="BI629" s="2"/>
      <c r="BJ629" s="2"/>
      <c r="BK629" s="2"/>
      <c r="BL629" s="2"/>
      <c r="BM629" s="2"/>
      <c r="BN629" s="2"/>
      <c r="BO629" s="2"/>
      <c r="BP629" s="2"/>
      <c r="BQ629" s="2"/>
      <c r="BR629" s="2"/>
      <c r="BS629" s="2"/>
      <c r="BT629" s="2"/>
      <c r="BU629" s="2"/>
      <c r="BV629" s="2"/>
      <c r="BW629" s="2"/>
      <c r="BX629" s="2"/>
      <c r="BY629" s="2"/>
      <c r="BZ629" s="2"/>
    </row>
    <row r="630" spans="1:78" s="3" customFormat="1" ht="12.75" customHeight="1" x14ac:dyDescent="0.25">
      <c r="A630" s="2"/>
      <c r="B630" s="66" t="s">
        <v>664</v>
      </c>
      <c r="C630" s="59" t="s">
        <v>577</v>
      </c>
      <c r="D630" s="1" t="s">
        <v>1812</v>
      </c>
      <c r="E630" s="91"/>
      <c r="F630" s="92" t="s">
        <v>50</v>
      </c>
      <c r="G630" s="93">
        <f t="shared" si="48"/>
        <v>1691</v>
      </c>
      <c r="H630" s="94">
        <f t="shared" si="49"/>
        <v>0</v>
      </c>
      <c r="I630" s="93">
        <v>1691</v>
      </c>
      <c r="J630" s="95">
        <f t="shared" si="44"/>
        <v>0</v>
      </c>
      <c r="K630" s="96">
        <v>3.38</v>
      </c>
      <c r="L630" s="97">
        <f t="shared" si="50"/>
        <v>0</v>
      </c>
      <c r="M630" s="98" t="s">
        <v>1813</v>
      </c>
      <c r="N630" s="97" t="s">
        <v>710</v>
      </c>
      <c r="O630" s="98">
        <v>73262000</v>
      </c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  <c r="BH630" s="2"/>
      <c r="BI630" s="2"/>
      <c r="BJ630" s="2"/>
      <c r="BK630" s="2"/>
      <c r="BL630" s="2"/>
      <c r="BM630" s="2"/>
      <c r="BN630" s="2"/>
      <c r="BO630" s="2"/>
      <c r="BP630" s="2"/>
      <c r="BQ630" s="2"/>
      <c r="BR630" s="2"/>
      <c r="BS630" s="2"/>
      <c r="BT630" s="2"/>
      <c r="BU630" s="2"/>
      <c r="BV630" s="2"/>
      <c r="BW630" s="2"/>
      <c r="BX630" s="2"/>
      <c r="BY630" s="2"/>
      <c r="BZ630" s="2"/>
    </row>
    <row r="631" spans="1:78" s="3" customFormat="1" ht="12.75" customHeight="1" x14ac:dyDescent="0.25">
      <c r="A631" s="2"/>
      <c r="B631" s="66" t="s">
        <v>664</v>
      </c>
      <c r="C631" s="59" t="s">
        <v>578</v>
      </c>
      <c r="D631" s="1" t="s">
        <v>1814</v>
      </c>
      <c r="E631" s="91"/>
      <c r="F631" s="92" t="s">
        <v>50</v>
      </c>
      <c r="G631" s="93">
        <f t="shared" si="48"/>
        <v>135.5</v>
      </c>
      <c r="H631" s="94">
        <f t="shared" si="49"/>
        <v>0</v>
      </c>
      <c r="I631" s="93">
        <v>135.5</v>
      </c>
      <c r="J631" s="95">
        <f t="shared" si="44"/>
        <v>0</v>
      </c>
      <c r="K631" s="96">
        <v>3.7999999999999999E-2</v>
      </c>
      <c r="L631" s="97">
        <f t="shared" si="50"/>
        <v>0</v>
      </c>
      <c r="M631" s="98" t="s">
        <v>1815</v>
      </c>
      <c r="N631" s="97" t="s">
        <v>710</v>
      </c>
      <c r="O631" s="98">
        <v>73181639</v>
      </c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  <c r="BF631" s="2"/>
      <c r="BG631" s="2"/>
      <c r="BH631" s="2"/>
      <c r="BI631" s="2"/>
      <c r="BJ631" s="2"/>
      <c r="BK631" s="2"/>
      <c r="BL631" s="2"/>
      <c r="BM631" s="2"/>
      <c r="BN631" s="2"/>
      <c r="BO631" s="2"/>
      <c r="BP631" s="2"/>
      <c r="BQ631" s="2"/>
      <c r="BR631" s="2"/>
      <c r="BS631" s="2"/>
      <c r="BT631" s="2"/>
      <c r="BU631" s="2"/>
      <c r="BV631" s="2"/>
      <c r="BW631" s="2"/>
      <c r="BX631" s="2"/>
      <c r="BY631" s="2"/>
      <c r="BZ631" s="2"/>
    </row>
    <row r="632" spans="1:78" s="3" customFormat="1" ht="12.75" customHeight="1" x14ac:dyDescent="0.25">
      <c r="A632" s="2"/>
      <c r="B632" s="66" t="s">
        <v>664</v>
      </c>
      <c r="C632" s="59" t="s">
        <v>579</v>
      </c>
      <c r="D632" s="1" t="s">
        <v>1816</v>
      </c>
      <c r="E632" s="91"/>
      <c r="F632" s="92" t="s">
        <v>50</v>
      </c>
      <c r="G632" s="93">
        <f t="shared" si="48"/>
        <v>145</v>
      </c>
      <c r="H632" s="94">
        <f t="shared" si="49"/>
        <v>0</v>
      </c>
      <c r="I632" s="93">
        <v>145</v>
      </c>
      <c r="J632" s="95">
        <f t="shared" si="44"/>
        <v>0</v>
      </c>
      <c r="K632" s="96">
        <v>4.2999999999999997E-2</v>
      </c>
      <c r="L632" s="97">
        <f t="shared" si="50"/>
        <v>0</v>
      </c>
      <c r="M632" s="98" t="s">
        <v>1817</v>
      </c>
      <c r="N632" s="97" t="s">
        <v>710</v>
      </c>
      <c r="O632" s="98">
        <v>73181639</v>
      </c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  <c r="BH632" s="2"/>
      <c r="BI632" s="2"/>
      <c r="BJ632" s="2"/>
      <c r="BK632" s="2"/>
      <c r="BL632" s="2"/>
      <c r="BM632" s="2"/>
      <c r="BN632" s="2"/>
      <c r="BO632" s="2"/>
      <c r="BP632" s="2"/>
      <c r="BQ632" s="2"/>
      <c r="BR632" s="2"/>
      <c r="BS632" s="2"/>
      <c r="BT632" s="2"/>
      <c r="BU632" s="2"/>
      <c r="BV632" s="2"/>
      <c r="BW632" s="2"/>
      <c r="BX632" s="2"/>
      <c r="BY632" s="2"/>
      <c r="BZ632" s="2"/>
    </row>
    <row r="633" spans="1:78" s="3" customFormat="1" ht="12.75" customHeight="1" x14ac:dyDescent="0.25">
      <c r="A633" s="2"/>
      <c r="B633" s="66" t="s">
        <v>664</v>
      </c>
      <c r="C633" s="59" t="s">
        <v>580</v>
      </c>
      <c r="D633" s="1" t="s">
        <v>701</v>
      </c>
      <c r="E633" s="91"/>
      <c r="F633" s="92" t="s">
        <v>50</v>
      </c>
      <c r="G633" s="93">
        <f t="shared" si="48"/>
        <v>68.5</v>
      </c>
      <c r="H633" s="94">
        <f t="shared" si="49"/>
        <v>0</v>
      </c>
      <c r="I633" s="93">
        <v>68.5</v>
      </c>
      <c r="J633" s="95">
        <f t="shared" si="44"/>
        <v>0</v>
      </c>
      <c r="K633" s="96">
        <v>3.2000000000000001E-2</v>
      </c>
      <c r="L633" s="97">
        <f t="shared" si="50"/>
        <v>0</v>
      </c>
      <c r="M633" s="98" t="s">
        <v>1818</v>
      </c>
      <c r="N633" s="97" t="s">
        <v>710</v>
      </c>
      <c r="O633" s="98">
        <v>73262000</v>
      </c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  <c r="BH633" s="2"/>
      <c r="BI633" s="2"/>
      <c r="BJ633" s="2"/>
      <c r="BK633" s="2"/>
      <c r="BL633" s="2"/>
      <c r="BM633" s="2"/>
      <c r="BN633" s="2"/>
      <c r="BO633" s="2"/>
      <c r="BP633" s="2"/>
      <c r="BQ633" s="2"/>
      <c r="BR633" s="2"/>
      <c r="BS633" s="2"/>
      <c r="BT633" s="2"/>
      <c r="BU633" s="2"/>
      <c r="BV633" s="2"/>
      <c r="BW633" s="2"/>
      <c r="BX633" s="2"/>
      <c r="BY633" s="2"/>
      <c r="BZ633" s="2"/>
    </row>
    <row r="634" spans="1:78" s="3" customFormat="1" ht="12.75" customHeight="1" x14ac:dyDescent="0.25">
      <c r="A634" s="2"/>
      <c r="B634" s="66" t="s">
        <v>664</v>
      </c>
      <c r="C634" s="59" t="s">
        <v>581</v>
      </c>
      <c r="D634" s="1" t="s">
        <v>702</v>
      </c>
      <c r="E634" s="91"/>
      <c r="F634" s="92" t="s">
        <v>50</v>
      </c>
      <c r="G634" s="93">
        <f t="shared" si="48"/>
        <v>71</v>
      </c>
      <c r="H634" s="94">
        <f t="shared" si="49"/>
        <v>0</v>
      </c>
      <c r="I634" s="93">
        <v>71</v>
      </c>
      <c r="J634" s="95">
        <f t="shared" si="44"/>
        <v>0</v>
      </c>
      <c r="K634" s="96">
        <v>7.6999999999999999E-2</v>
      </c>
      <c r="L634" s="97">
        <f t="shared" si="50"/>
        <v>0</v>
      </c>
      <c r="M634" s="98" t="s">
        <v>1819</v>
      </c>
      <c r="N634" s="97">
        <v>3</v>
      </c>
      <c r="O634" s="98">
        <v>73262000</v>
      </c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  <c r="BH634" s="2"/>
      <c r="BI634" s="2"/>
      <c r="BJ634" s="2"/>
      <c r="BK634" s="2"/>
      <c r="BL634" s="2"/>
      <c r="BM634" s="2"/>
      <c r="BN634" s="2"/>
      <c r="BO634" s="2"/>
      <c r="BP634" s="2"/>
      <c r="BQ634" s="2"/>
      <c r="BR634" s="2"/>
      <c r="BS634" s="2"/>
      <c r="BT634" s="2"/>
      <c r="BU634" s="2"/>
      <c r="BV634" s="2"/>
      <c r="BW634" s="2"/>
      <c r="BX634" s="2"/>
      <c r="BY634" s="2"/>
      <c r="BZ634" s="2"/>
    </row>
    <row r="635" spans="1:78" s="3" customFormat="1" ht="12.75" customHeight="1" x14ac:dyDescent="0.25">
      <c r="A635" s="2"/>
      <c r="B635" s="66" t="s">
        <v>664</v>
      </c>
      <c r="C635" s="59" t="s">
        <v>582</v>
      </c>
      <c r="D635" s="1" t="s">
        <v>703</v>
      </c>
      <c r="E635" s="91"/>
      <c r="F635" s="92" t="s">
        <v>50</v>
      </c>
      <c r="G635" s="93">
        <f t="shared" si="48"/>
        <v>154.5</v>
      </c>
      <c r="H635" s="94">
        <f t="shared" si="49"/>
        <v>0</v>
      </c>
      <c r="I635" s="93">
        <v>154.5</v>
      </c>
      <c r="J635" s="95">
        <f t="shared" si="44"/>
        <v>0</v>
      </c>
      <c r="K635" s="96">
        <v>0.13</v>
      </c>
      <c r="L635" s="97">
        <f t="shared" si="50"/>
        <v>0</v>
      </c>
      <c r="M635" s="98" t="s">
        <v>1820</v>
      </c>
      <c r="N635" s="97" t="s">
        <v>710</v>
      </c>
      <c r="O635" s="98">
        <v>73262000</v>
      </c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  <c r="BH635" s="2"/>
      <c r="BI635" s="2"/>
      <c r="BJ635" s="2"/>
      <c r="BK635" s="2"/>
      <c r="BL635" s="2"/>
      <c r="BM635" s="2"/>
      <c r="BN635" s="2"/>
      <c r="BO635" s="2"/>
      <c r="BP635" s="2"/>
      <c r="BQ635" s="2"/>
      <c r="BR635" s="2"/>
      <c r="BS635" s="2"/>
      <c r="BT635" s="2"/>
      <c r="BU635" s="2"/>
      <c r="BV635" s="2"/>
      <c r="BW635" s="2"/>
      <c r="BX635" s="2"/>
      <c r="BY635" s="2"/>
      <c r="BZ635" s="2"/>
    </row>
    <row r="636" spans="1:78" s="3" customFormat="1" ht="12.75" customHeight="1" x14ac:dyDescent="0.25">
      <c r="A636" s="2"/>
      <c r="B636" s="79" t="s">
        <v>664</v>
      </c>
      <c r="C636" s="59" t="s">
        <v>583</v>
      </c>
      <c r="D636" s="1" t="s">
        <v>1821</v>
      </c>
      <c r="E636" s="91"/>
      <c r="F636" s="92" t="s">
        <v>50</v>
      </c>
      <c r="G636" s="93">
        <f t="shared" si="48"/>
        <v>57</v>
      </c>
      <c r="H636" s="94">
        <f t="shared" si="49"/>
        <v>0</v>
      </c>
      <c r="I636" s="93">
        <v>57</v>
      </c>
      <c r="J636" s="95">
        <f t="shared" si="44"/>
        <v>0</v>
      </c>
      <c r="K636" s="96">
        <v>0.17100000000000001</v>
      </c>
      <c r="L636" s="97">
        <f t="shared" si="50"/>
        <v>0</v>
      </c>
      <c r="M636" s="98" t="s">
        <v>1822</v>
      </c>
      <c r="N636" s="97" t="s">
        <v>710</v>
      </c>
      <c r="O636" s="98">
        <v>73181535</v>
      </c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  <c r="BH636" s="2"/>
      <c r="BI636" s="2"/>
      <c r="BJ636" s="2"/>
      <c r="BK636" s="2"/>
      <c r="BL636" s="2"/>
      <c r="BM636" s="2"/>
      <c r="BN636" s="2"/>
      <c r="BO636" s="2"/>
      <c r="BP636" s="2"/>
      <c r="BQ636" s="2"/>
      <c r="BR636" s="2"/>
      <c r="BS636" s="2"/>
      <c r="BT636" s="2"/>
      <c r="BU636" s="2"/>
      <c r="BV636" s="2"/>
      <c r="BW636" s="2"/>
      <c r="BX636" s="2"/>
      <c r="BY636" s="2"/>
      <c r="BZ636" s="2"/>
    </row>
    <row r="637" spans="1:78" s="3" customFormat="1" ht="12.75" customHeight="1" x14ac:dyDescent="0.25">
      <c r="A637" s="2"/>
      <c r="B637" s="79" t="s">
        <v>664</v>
      </c>
      <c r="C637" s="59" t="s">
        <v>584</v>
      </c>
      <c r="D637" s="1" t="s">
        <v>1823</v>
      </c>
      <c r="E637" s="91"/>
      <c r="F637" s="92" t="s">
        <v>50</v>
      </c>
      <c r="G637" s="93">
        <f t="shared" si="48"/>
        <v>122</v>
      </c>
      <c r="H637" s="94">
        <f t="shared" si="49"/>
        <v>0</v>
      </c>
      <c r="I637" s="93">
        <v>122</v>
      </c>
      <c r="J637" s="95">
        <f t="shared" si="44"/>
        <v>0</v>
      </c>
      <c r="K637" s="96">
        <v>0.34300000000000003</v>
      </c>
      <c r="L637" s="97">
        <f t="shared" si="50"/>
        <v>0</v>
      </c>
      <c r="M637" s="98" t="s">
        <v>1824</v>
      </c>
      <c r="N637" s="97" t="s">
        <v>710</v>
      </c>
      <c r="O637" s="98">
        <v>73181535</v>
      </c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  <c r="BH637" s="2"/>
      <c r="BI637" s="2"/>
      <c r="BJ637" s="2"/>
      <c r="BK637" s="2"/>
      <c r="BL637" s="2"/>
      <c r="BM637" s="2"/>
      <c r="BN637" s="2"/>
      <c r="BO637" s="2"/>
      <c r="BP637" s="2"/>
      <c r="BQ637" s="2"/>
      <c r="BR637" s="2"/>
      <c r="BS637" s="2"/>
      <c r="BT637" s="2"/>
      <c r="BU637" s="2"/>
      <c r="BV637" s="2"/>
      <c r="BW637" s="2"/>
      <c r="BX637" s="2"/>
      <c r="BY637" s="2"/>
      <c r="BZ637" s="2"/>
    </row>
    <row r="638" spans="1:78" s="3" customFormat="1" ht="12.75" customHeight="1" x14ac:dyDescent="0.25">
      <c r="A638" s="2"/>
      <c r="B638" s="79" t="s">
        <v>664</v>
      </c>
      <c r="C638" s="59" t="s">
        <v>585</v>
      </c>
      <c r="D638" s="1" t="s">
        <v>1825</v>
      </c>
      <c r="E638" s="91"/>
      <c r="F638" s="92" t="s">
        <v>50</v>
      </c>
      <c r="G638" s="93">
        <f t="shared" si="48"/>
        <v>119.5</v>
      </c>
      <c r="H638" s="94">
        <f t="shared" si="49"/>
        <v>0</v>
      </c>
      <c r="I638" s="93">
        <v>119.5</v>
      </c>
      <c r="J638" s="95">
        <f t="shared" si="44"/>
        <v>0</v>
      </c>
      <c r="K638" s="96">
        <v>0.309</v>
      </c>
      <c r="L638" s="97">
        <f t="shared" si="50"/>
        <v>0</v>
      </c>
      <c r="M638" s="98" t="s">
        <v>1826</v>
      </c>
      <c r="N638" s="97" t="s">
        <v>710</v>
      </c>
      <c r="O638" s="98">
        <v>73181535</v>
      </c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  <c r="BH638" s="2"/>
      <c r="BI638" s="2"/>
      <c r="BJ638" s="2"/>
      <c r="BK638" s="2"/>
      <c r="BL638" s="2"/>
      <c r="BM638" s="2"/>
      <c r="BN638" s="2"/>
      <c r="BO638" s="2"/>
      <c r="BP638" s="2"/>
      <c r="BQ638" s="2"/>
      <c r="BR638" s="2"/>
      <c r="BS638" s="2"/>
      <c r="BT638" s="2"/>
      <c r="BU638" s="2"/>
      <c r="BV638" s="2"/>
      <c r="BW638" s="2"/>
      <c r="BX638" s="2"/>
      <c r="BY638" s="2"/>
      <c r="BZ638" s="2"/>
    </row>
    <row r="639" spans="1:78" s="3" customFormat="1" ht="12.75" customHeight="1" x14ac:dyDescent="0.25">
      <c r="A639" s="2"/>
      <c r="B639" s="79" t="s">
        <v>664</v>
      </c>
      <c r="C639" s="59" t="s">
        <v>586</v>
      </c>
      <c r="D639" s="1" t="s">
        <v>1827</v>
      </c>
      <c r="E639" s="91"/>
      <c r="F639" s="92" t="s">
        <v>50</v>
      </c>
      <c r="G639" s="93">
        <f t="shared" si="48"/>
        <v>252.5</v>
      </c>
      <c r="H639" s="94">
        <f t="shared" si="49"/>
        <v>0</v>
      </c>
      <c r="I639" s="93">
        <v>252.5</v>
      </c>
      <c r="J639" s="95">
        <f t="shared" si="44"/>
        <v>0</v>
      </c>
      <c r="K639" s="96">
        <v>0.62</v>
      </c>
      <c r="L639" s="97">
        <f t="shared" si="50"/>
        <v>0</v>
      </c>
      <c r="M639" s="98" t="s">
        <v>1828</v>
      </c>
      <c r="N639" s="97" t="s">
        <v>710</v>
      </c>
      <c r="O639" s="98">
        <v>73181535</v>
      </c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  <c r="BF639" s="2"/>
      <c r="BG639" s="2"/>
      <c r="BH639" s="2"/>
      <c r="BI639" s="2"/>
      <c r="BJ639" s="2"/>
      <c r="BK639" s="2"/>
      <c r="BL639" s="2"/>
      <c r="BM639" s="2"/>
      <c r="BN639" s="2"/>
      <c r="BO639" s="2"/>
      <c r="BP639" s="2"/>
      <c r="BQ639" s="2"/>
      <c r="BR639" s="2"/>
      <c r="BS639" s="2"/>
      <c r="BT639" s="2"/>
      <c r="BU639" s="2"/>
      <c r="BV639" s="2"/>
      <c r="BW639" s="2"/>
      <c r="BX639" s="2"/>
      <c r="BY639" s="2"/>
      <c r="BZ639" s="2"/>
    </row>
    <row r="640" spans="1:78" s="3" customFormat="1" ht="12.75" customHeight="1" x14ac:dyDescent="0.25">
      <c r="A640" s="2"/>
      <c r="B640" s="79" t="s">
        <v>664</v>
      </c>
      <c r="C640" s="59" t="s">
        <v>587</v>
      </c>
      <c r="D640" s="1" t="s">
        <v>1829</v>
      </c>
      <c r="E640" s="91"/>
      <c r="F640" s="92" t="s">
        <v>50</v>
      </c>
      <c r="G640" s="93">
        <f t="shared" si="48"/>
        <v>12</v>
      </c>
      <c r="H640" s="94">
        <f t="shared" si="49"/>
        <v>0</v>
      </c>
      <c r="I640" s="93">
        <v>12</v>
      </c>
      <c r="J640" s="95">
        <f t="shared" si="44"/>
        <v>0</v>
      </c>
      <c r="K640" s="96">
        <v>8.0000000000000002E-3</v>
      </c>
      <c r="L640" s="97">
        <f t="shared" si="50"/>
        <v>0</v>
      </c>
      <c r="M640" s="98" t="s">
        <v>1830</v>
      </c>
      <c r="N640" s="97" t="s">
        <v>710</v>
      </c>
      <c r="O640" s="98">
        <v>73181639</v>
      </c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  <c r="BH640" s="2"/>
      <c r="BI640" s="2"/>
      <c r="BJ640" s="2"/>
      <c r="BK640" s="2"/>
      <c r="BL640" s="2"/>
      <c r="BM640" s="2"/>
      <c r="BN640" s="2"/>
      <c r="BO640" s="2"/>
      <c r="BP640" s="2"/>
      <c r="BQ640" s="2"/>
      <c r="BR640" s="2"/>
      <c r="BS640" s="2"/>
      <c r="BT640" s="2"/>
      <c r="BU640" s="2"/>
      <c r="BV640" s="2"/>
      <c r="BW640" s="2"/>
      <c r="BX640" s="2"/>
      <c r="BY640" s="2"/>
      <c r="BZ640" s="2"/>
    </row>
    <row r="641" spans="1:78" s="3" customFormat="1" ht="12.75" customHeight="1" x14ac:dyDescent="0.25">
      <c r="A641" s="2"/>
      <c r="B641" s="79" t="s">
        <v>664</v>
      </c>
      <c r="C641" s="59" t="s">
        <v>588</v>
      </c>
      <c r="D641" s="1" t="s">
        <v>1831</v>
      </c>
      <c r="E641" s="91"/>
      <c r="F641" s="92" t="s">
        <v>50</v>
      </c>
      <c r="G641" s="93">
        <f t="shared" si="48"/>
        <v>15</v>
      </c>
      <c r="H641" s="94">
        <f t="shared" si="49"/>
        <v>0</v>
      </c>
      <c r="I641" s="93">
        <v>15</v>
      </c>
      <c r="J641" s="95">
        <f t="shared" si="44"/>
        <v>0</v>
      </c>
      <c r="K641" s="96">
        <v>1.7999999999999999E-2</v>
      </c>
      <c r="L641" s="97">
        <f t="shared" si="50"/>
        <v>0</v>
      </c>
      <c r="M641" s="98" t="s">
        <v>1832</v>
      </c>
      <c r="N641" s="97" t="s">
        <v>710</v>
      </c>
      <c r="O641" s="98">
        <v>73181639</v>
      </c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  <c r="BH641" s="2"/>
      <c r="BI641" s="2"/>
      <c r="BJ641" s="2"/>
      <c r="BK641" s="2"/>
      <c r="BL641" s="2"/>
      <c r="BM641" s="2"/>
      <c r="BN641" s="2"/>
      <c r="BO641" s="2"/>
      <c r="BP641" s="2"/>
      <c r="BQ641" s="2"/>
      <c r="BR641" s="2"/>
      <c r="BS641" s="2"/>
      <c r="BT641" s="2"/>
      <c r="BU641" s="2"/>
      <c r="BV641" s="2"/>
      <c r="BW641" s="2"/>
      <c r="BX641" s="2"/>
      <c r="BY641" s="2"/>
      <c r="BZ641" s="2"/>
    </row>
    <row r="642" spans="1:78" s="3" customFormat="1" ht="12.75" customHeight="1" x14ac:dyDescent="0.25">
      <c r="A642" s="2"/>
      <c r="B642" s="79" t="s">
        <v>664</v>
      </c>
      <c r="C642" s="59" t="s">
        <v>589</v>
      </c>
      <c r="D642" s="1" t="s">
        <v>1833</v>
      </c>
      <c r="E642" s="91"/>
      <c r="F642" s="92" t="s">
        <v>50</v>
      </c>
      <c r="G642" s="93">
        <f t="shared" si="48"/>
        <v>91</v>
      </c>
      <c r="H642" s="94">
        <f t="shared" si="49"/>
        <v>0</v>
      </c>
      <c r="I642" s="93">
        <v>91</v>
      </c>
      <c r="J642" s="95">
        <f t="shared" si="44"/>
        <v>0</v>
      </c>
      <c r="K642" s="96">
        <v>7.0000000000000001E-3</v>
      </c>
      <c r="L642" s="97">
        <f t="shared" si="50"/>
        <v>0</v>
      </c>
      <c r="M642" s="98" t="s">
        <v>1834</v>
      </c>
      <c r="N642" s="97" t="s">
        <v>710</v>
      </c>
      <c r="O642" s="98">
        <v>73181900</v>
      </c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  <c r="BH642" s="2"/>
      <c r="BI642" s="2"/>
      <c r="BJ642" s="2"/>
      <c r="BK642" s="2"/>
      <c r="BL642" s="2"/>
      <c r="BM642" s="2"/>
      <c r="BN642" s="2"/>
      <c r="BO642" s="2"/>
      <c r="BP642" s="2"/>
      <c r="BQ642" s="2"/>
      <c r="BR642" s="2"/>
      <c r="BS642" s="2"/>
      <c r="BT642" s="2"/>
      <c r="BU642" s="2"/>
      <c r="BV642" s="2"/>
      <c r="BW642" s="2"/>
      <c r="BX642" s="2"/>
      <c r="BY642" s="2"/>
      <c r="BZ642" s="2"/>
    </row>
    <row r="643" spans="1:78" s="3" customFormat="1" ht="12.75" customHeight="1" x14ac:dyDescent="0.25">
      <c r="A643" s="2"/>
      <c r="B643" s="79" t="s">
        <v>664</v>
      </c>
      <c r="C643" s="59" t="s">
        <v>590</v>
      </c>
      <c r="D643" s="1" t="s">
        <v>1835</v>
      </c>
      <c r="E643" s="91"/>
      <c r="F643" s="92" t="s">
        <v>50</v>
      </c>
      <c r="G643" s="93">
        <f t="shared" si="48"/>
        <v>98.5</v>
      </c>
      <c r="H643" s="94">
        <f t="shared" si="49"/>
        <v>0</v>
      </c>
      <c r="I643" s="93">
        <v>98.5</v>
      </c>
      <c r="J643" s="95">
        <f t="shared" si="44"/>
        <v>0</v>
      </c>
      <c r="K643" s="96">
        <v>1.2E-2</v>
      </c>
      <c r="L643" s="97">
        <f t="shared" si="50"/>
        <v>0</v>
      </c>
      <c r="M643" s="98" t="s">
        <v>1836</v>
      </c>
      <c r="N643" s="97" t="s">
        <v>710</v>
      </c>
      <c r="O643" s="98">
        <v>73181900</v>
      </c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  <c r="BH643" s="2"/>
      <c r="BI643" s="2"/>
      <c r="BJ643" s="2"/>
      <c r="BK643" s="2"/>
      <c r="BL643" s="2"/>
      <c r="BM643" s="2"/>
      <c r="BN643" s="2"/>
      <c r="BO643" s="2"/>
      <c r="BP643" s="2"/>
      <c r="BQ643" s="2"/>
      <c r="BR643" s="2"/>
      <c r="BS643" s="2"/>
      <c r="BT643" s="2"/>
      <c r="BU643" s="2"/>
      <c r="BV643" s="2"/>
      <c r="BW643" s="2"/>
      <c r="BX643" s="2"/>
      <c r="BY643" s="2"/>
      <c r="BZ643" s="2"/>
    </row>
    <row r="644" spans="1:78" s="3" customFormat="1" ht="12.75" customHeight="1" x14ac:dyDescent="0.25">
      <c r="A644" s="2"/>
      <c r="B644" s="66" t="s">
        <v>664</v>
      </c>
      <c r="C644" s="59" t="s">
        <v>591</v>
      </c>
      <c r="D644" s="1" t="s">
        <v>1837</v>
      </c>
      <c r="E644" s="91"/>
      <c r="F644" s="92" t="s">
        <v>60</v>
      </c>
      <c r="G644" s="93">
        <f t="shared" si="48"/>
        <v>300</v>
      </c>
      <c r="H644" s="94">
        <f t="shared" si="49"/>
        <v>0</v>
      </c>
      <c r="I644" s="93">
        <v>300</v>
      </c>
      <c r="J644" s="95">
        <f t="shared" si="44"/>
        <v>0</v>
      </c>
      <c r="K644" s="96">
        <v>0.64</v>
      </c>
      <c r="L644" s="97">
        <f t="shared" si="50"/>
        <v>0</v>
      </c>
      <c r="M644" s="98" t="s">
        <v>1838</v>
      </c>
      <c r="N644" s="97" t="s">
        <v>710</v>
      </c>
      <c r="O644" s="98">
        <v>73181595</v>
      </c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  <c r="BH644" s="2"/>
      <c r="BI644" s="2"/>
      <c r="BJ644" s="2"/>
      <c r="BK644" s="2"/>
      <c r="BL644" s="2"/>
      <c r="BM644" s="2"/>
      <c r="BN644" s="2"/>
      <c r="BO644" s="2"/>
      <c r="BP644" s="2"/>
      <c r="BQ644" s="2"/>
      <c r="BR644" s="2"/>
      <c r="BS644" s="2"/>
      <c r="BT644" s="2"/>
      <c r="BU644" s="2"/>
      <c r="BV644" s="2"/>
      <c r="BW644" s="2"/>
      <c r="BX644" s="2"/>
      <c r="BY644" s="2"/>
      <c r="BZ644" s="2"/>
    </row>
    <row r="645" spans="1:78" s="3" customFormat="1" ht="12.75" customHeight="1" x14ac:dyDescent="0.25">
      <c r="A645" s="2"/>
      <c r="B645" s="66" t="s">
        <v>664</v>
      </c>
      <c r="C645" s="59" t="s">
        <v>592</v>
      </c>
      <c r="D645" s="1" t="s">
        <v>1839</v>
      </c>
      <c r="E645" s="91"/>
      <c r="F645" s="92" t="s">
        <v>60</v>
      </c>
      <c r="G645" s="93">
        <f t="shared" si="48"/>
        <v>345.5</v>
      </c>
      <c r="H645" s="94">
        <f t="shared" si="49"/>
        <v>0</v>
      </c>
      <c r="I645" s="93">
        <v>345.5</v>
      </c>
      <c r="J645" s="95">
        <f t="shared" si="44"/>
        <v>0</v>
      </c>
      <c r="K645" s="96">
        <v>0.746</v>
      </c>
      <c r="L645" s="97">
        <f t="shared" si="50"/>
        <v>0</v>
      </c>
      <c r="M645" s="98" t="s">
        <v>1840</v>
      </c>
      <c r="N645" s="97" t="s">
        <v>710</v>
      </c>
      <c r="O645" s="98">
        <v>73181595</v>
      </c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  <c r="BH645" s="2"/>
      <c r="BI645" s="2"/>
      <c r="BJ645" s="2"/>
      <c r="BK645" s="2"/>
      <c r="BL645" s="2"/>
      <c r="BM645" s="2"/>
      <c r="BN645" s="2"/>
      <c r="BO645" s="2"/>
      <c r="BP645" s="2"/>
      <c r="BQ645" s="2"/>
      <c r="BR645" s="2"/>
      <c r="BS645" s="2"/>
      <c r="BT645" s="2"/>
      <c r="BU645" s="2"/>
      <c r="BV645" s="2"/>
      <c r="BW645" s="2"/>
      <c r="BX645" s="2"/>
      <c r="BY645" s="2"/>
      <c r="BZ645" s="2"/>
    </row>
    <row r="646" spans="1:78" s="3" customFormat="1" ht="12.75" customHeight="1" x14ac:dyDescent="0.25">
      <c r="A646" s="2"/>
      <c r="B646" s="66" t="s">
        <v>664</v>
      </c>
      <c r="C646" s="59" t="s">
        <v>593</v>
      </c>
      <c r="D646" s="1" t="s">
        <v>1841</v>
      </c>
      <c r="E646" s="91"/>
      <c r="F646" s="92" t="s">
        <v>60</v>
      </c>
      <c r="G646" s="93">
        <f t="shared" si="48"/>
        <v>599.5</v>
      </c>
      <c r="H646" s="94">
        <f t="shared" si="49"/>
        <v>0</v>
      </c>
      <c r="I646" s="93">
        <v>599.5</v>
      </c>
      <c r="J646" s="95">
        <f t="shared" si="44"/>
        <v>0</v>
      </c>
      <c r="K646" s="96">
        <v>1.2769999999999999</v>
      </c>
      <c r="L646" s="97">
        <f t="shared" si="50"/>
        <v>0</v>
      </c>
      <c r="M646" s="98" t="s">
        <v>1842</v>
      </c>
      <c r="N646" s="97" t="s">
        <v>710</v>
      </c>
      <c r="O646" s="98">
        <v>73181595</v>
      </c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  <c r="BH646" s="2"/>
      <c r="BI646" s="2"/>
      <c r="BJ646" s="2"/>
      <c r="BK646" s="2"/>
      <c r="BL646" s="2"/>
      <c r="BM646" s="2"/>
      <c r="BN646" s="2"/>
      <c r="BO646" s="2"/>
      <c r="BP646" s="2"/>
      <c r="BQ646" s="2"/>
      <c r="BR646" s="2"/>
      <c r="BS646" s="2"/>
      <c r="BT646" s="2"/>
      <c r="BU646" s="2"/>
      <c r="BV646" s="2"/>
      <c r="BW646" s="2"/>
      <c r="BX646" s="2"/>
      <c r="BY646" s="2"/>
      <c r="BZ646" s="2"/>
    </row>
    <row r="647" spans="1:78" s="3" customFormat="1" ht="12.75" customHeight="1" x14ac:dyDescent="0.25">
      <c r="A647" s="2"/>
      <c r="B647" s="66" t="s">
        <v>664</v>
      </c>
      <c r="C647" s="59" t="s">
        <v>594</v>
      </c>
      <c r="D647" s="1" t="s">
        <v>1843</v>
      </c>
      <c r="E647" s="91"/>
      <c r="F647" s="92" t="s">
        <v>60</v>
      </c>
      <c r="G647" s="93">
        <f t="shared" si="48"/>
        <v>675.5</v>
      </c>
      <c r="H647" s="94">
        <f t="shared" si="49"/>
        <v>0</v>
      </c>
      <c r="I647" s="93">
        <v>675.5</v>
      </c>
      <c r="J647" s="95">
        <f t="shared" si="44"/>
        <v>0</v>
      </c>
      <c r="K647" s="96">
        <v>1.42</v>
      </c>
      <c r="L647" s="97">
        <f t="shared" si="50"/>
        <v>0</v>
      </c>
      <c r="M647" s="98" t="s">
        <v>1844</v>
      </c>
      <c r="N647" s="97" t="s">
        <v>710</v>
      </c>
      <c r="O647" s="98">
        <v>73181595</v>
      </c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  <c r="BF647" s="2"/>
      <c r="BG647" s="2"/>
      <c r="BH647" s="2"/>
      <c r="BI647" s="2"/>
      <c r="BJ647" s="2"/>
      <c r="BK647" s="2"/>
      <c r="BL647" s="2"/>
      <c r="BM647" s="2"/>
      <c r="BN647" s="2"/>
      <c r="BO647" s="2"/>
      <c r="BP647" s="2"/>
      <c r="BQ647" s="2"/>
      <c r="BR647" s="2"/>
      <c r="BS647" s="2"/>
      <c r="BT647" s="2"/>
      <c r="BU647" s="2"/>
      <c r="BV647" s="2"/>
      <c r="BW647" s="2"/>
      <c r="BX647" s="2"/>
      <c r="BY647" s="2"/>
      <c r="BZ647" s="2"/>
    </row>
    <row r="648" spans="1:78" s="3" customFormat="1" ht="12.75" customHeight="1" x14ac:dyDescent="0.25">
      <c r="A648" s="2"/>
      <c r="B648" s="79" t="s">
        <v>664</v>
      </c>
      <c r="C648" s="59" t="s">
        <v>595</v>
      </c>
      <c r="D648" s="1" t="s">
        <v>1845</v>
      </c>
      <c r="E648" s="91"/>
      <c r="F648" s="92" t="s">
        <v>60</v>
      </c>
      <c r="G648" s="93">
        <f t="shared" si="48"/>
        <v>360.5</v>
      </c>
      <c r="H648" s="94">
        <f t="shared" si="49"/>
        <v>0</v>
      </c>
      <c r="I648" s="93">
        <v>360.5</v>
      </c>
      <c r="J648" s="95">
        <f t="shared" si="44"/>
        <v>0</v>
      </c>
      <c r="K648" s="96">
        <v>0.52100000000000002</v>
      </c>
      <c r="L648" s="97">
        <f t="shared" si="50"/>
        <v>0</v>
      </c>
      <c r="M648" s="98" t="s">
        <v>1846</v>
      </c>
      <c r="N648" s="97" t="s">
        <v>710</v>
      </c>
      <c r="O648" s="98">
        <v>73181575</v>
      </c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  <c r="BB648" s="2"/>
      <c r="BC648" s="2"/>
      <c r="BD648" s="2"/>
      <c r="BE648" s="2"/>
      <c r="BF648" s="2"/>
      <c r="BG648" s="2"/>
      <c r="BH648" s="2"/>
      <c r="BI648" s="2"/>
      <c r="BJ648" s="2"/>
      <c r="BK648" s="2"/>
      <c r="BL648" s="2"/>
      <c r="BM648" s="2"/>
      <c r="BN648" s="2"/>
      <c r="BO648" s="2"/>
      <c r="BP648" s="2"/>
      <c r="BQ648" s="2"/>
      <c r="BR648" s="2"/>
      <c r="BS648" s="2"/>
      <c r="BT648" s="2"/>
      <c r="BU648" s="2"/>
      <c r="BV648" s="2"/>
      <c r="BW648" s="2"/>
      <c r="BX648" s="2"/>
      <c r="BY648" s="2"/>
      <c r="BZ648" s="2"/>
    </row>
    <row r="649" spans="1:78" s="3" customFormat="1" ht="12.75" customHeight="1" x14ac:dyDescent="0.25">
      <c r="A649" s="2"/>
      <c r="B649" s="79" t="s">
        <v>664</v>
      </c>
      <c r="C649" s="59" t="s">
        <v>596</v>
      </c>
      <c r="D649" s="1" t="s">
        <v>1847</v>
      </c>
      <c r="E649" s="91"/>
      <c r="F649" s="92" t="s">
        <v>60</v>
      </c>
      <c r="G649" s="93">
        <f t="shared" si="48"/>
        <v>419.5</v>
      </c>
      <c r="H649" s="94">
        <f t="shared" si="49"/>
        <v>0</v>
      </c>
      <c r="I649" s="93">
        <v>419.5</v>
      </c>
      <c r="J649" s="95">
        <f t="shared" si="44"/>
        <v>0</v>
      </c>
      <c r="K649" s="96">
        <v>0.6</v>
      </c>
      <c r="L649" s="97">
        <f t="shared" si="50"/>
        <v>0</v>
      </c>
      <c r="M649" s="98" t="s">
        <v>1848</v>
      </c>
      <c r="N649" s="97" t="s">
        <v>710</v>
      </c>
      <c r="O649" s="98">
        <v>73181575</v>
      </c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  <c r="BB649" s="2"/>
      <c r="BC649" s="2"/>
      <c r="BD649" s="2"/>
      <c r="BE649" s="2"/>
      <c r="BF649" s="2"/>
      <c r="BG649" s="2"/>
      <c r="BH649" s="2"/>
      <c r="BI649" s="2"/>
      <c r="BJ649" s="2"/>
      <c r="BK649" s="2"/>
      <c r="BL649" s="2"/>
      <c r="BM649" s="2"/>
      <c r="BN649" s="2"/>
      <c r="BO649" s="2"/>
      <c r="BP649" s="2"/>
      <c r="BQ649" s="2"/>
      <c r="BR649" s="2"/>
      <c r="BS649" s="2"/>
      <c r="BT649" s="2"/>
      <c r="BU649" s="2"/>
      <c r="BV649" s="2"/>
      <c r="BW649" s="2"/>
      <c r="BX649" s="2"/>
      <c r="BY649" s="2"/>
      <c r="BZ649" s="2"/>
    </row>
    <row r="650" spans="1:78" s="3" customFormat="1" ht="12.75" customHeight="1" x14ac:dyDescent="0.25">
      <c r="A650" s="2"/>
      <c r="B650" s="79" t="s">
        <v>664</v>
      </c>
      <c r="C650" s="59" t="s">
        <v>597</v>
      </c>
      <c r="D650" s="1" t="s">
        <v>1849</v>
      </c>
      <c r="E650" s="91"/>
      <c r="F650" s="92" t="s">
        <v>60</v>
      </c>
      <c r="G650" s="93">
        <f t="shared" si="48"/>
        <v>479.5</v>
      </c>
      <c r="H650" s="94">
        <f t="shared" si="49"/>
        <v>0</v>
      </c>
      <c r="I650" s="93">
        <v>479.5</v>
      </c>
      <c r="J650" s="95">
        <f t="shared" si="44"/>
        <v>0</v>
      </c>
      <c r="K650" s="96">
        <v>0.93700000000000006</v>
      </c>
      <c r="L650" s="97">
        <f t="shared" si="50"/>
        <v>0</v>
      </c>
      <c r="M650" s="98" t="s">
        <v>1850</v>
      </c>
      <c r="N650" s="97" t="s">
        <v>710</v>
      </c>
      <c r="O650" s="98">
        <v>73181575</v>
      </c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  <c r="BB650" s="2"/>
      <c r="BC650" s="2"/>
      <c r="BD650" s="2"/>
      <c r="BE650" s="2"/>
      <c r="BF650" s="2"/>
      <c r="BG650" s="2"/>
      <c r="BH650" s="2"/>
      <c r="BI650" s="2"/>
      <c r="BJ650" s="2"/>
      <c r="BK650" s="2"/>
      <c r="BL650" s="2"/>
      <c r="BM650" s="2"/>
      <c r="BN650" s="2"/>
      <c r="BO650" s="2"/>
      <c r="BP650" s="2"/>
      <c r="BQ650" s="2"/>
      <c r="BR650" s="2"/>
      <c r="BS650" s="2"/>
      <c r="BT650" s="2"/>
      <c r="BU650" s="2"/>
      <c r="BV650" s="2"/>
      <c r="BW650" s="2"/>
      <c r="BX650" s="2"/>
      <c r="BY650" s="2"/>
      <c r="BZ650" s="2"/>
    </row>
    <row r="651" spans="1:78" s="3" customFormat="1" ht="12.75" customHeight="1" x14ac:dyDescent="0.25">
      <c r="A651" s="2"/>
      <c r="B651" s="79" t="s">
        <v>664</v>
      </c>
      <c r="C651" s="59" t="s">
        <v>598</v>
      </c>
      <c r="D651" s="1" t="s">
        <v>1851</v>
      </c>
      <c r="E651" s="91"/>
      <c r="F651" s="92" t="s">
        <v>60</v>
      </c>
      <c r="G651" s="93">
        <f t="shared" si="48"/>
        <v>360.5</v>
      </c>
      <c r="H651" s="94">
        <f t="shared" si="49"/>
        <v>0</v>
      </c>
      <c r="I651" s="93">
        <v>360.5</v>
      </c>
      <c r="J651" s="95">
        <f t="shared" si="44"/>
        <v>0</v>
      </c>
      <c r="K651" s="96">
        <v>1.06</v>
      </c>
      <c r="L651" s="97">
        <f t="shared" si="50"/>
        <v>0</v>
      </c>
      <c r="M651" s="98" t="s">
        <v>1852</v>
      </c>
      <c r="N651" s="97" t="s">
        <v>710</v>
      </c>
      <c r="O651" s="98">
        <v>73181575</v>
      </c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  <c r="BB651" s="2"/>
      <c r="BC651" s="2"/>
      <c r="BD651" s="2"/>
      <c r="BE651" s="2"/>
      <c r="BF651" s="2"/>
      <c r="BG651" s="2"/>
      <c r="BH651" s="2"/>
      <c r="BI651" s="2"/>
      <c r="BJ651" s="2"/>
      <c r="BK651" s="2"/>
      <c r="BL651" s="2"/>
      <c r="BM651" s="2"/>
      <c r="BN651" s="2"/>
      <c r="BO651" s="2"/>
      <c r="BP651" s="2"/>
      <c r="BQ651" s="2"/>
      <c r="BR651" s="2"/>
      <c r="BS651" s="2"/>
      <c r="BT651" s="2"/>
      <c r="BU651" s="2"/>
      <c r="BV651" s="2"/>
      <c r="BW651" s="2"/>
      <c r="BX651" s="2"/>
      <c r="BY651" s="2"/>
      <c r="BZ651" s="2"/>
    </row>
    <row r="652" spans="1:78" s="3" customFormat="1" ht="12.75" customHeight="1" x14ac:dyDescent="0.25">
      <c r="A652" s="2"/>
      <c r="B652" s="79" t="s">
        <v>664</v>
      </c>
      <c r="C652" s="59" t="s">
        <v>599</v>
      </c>
      <c r="D652" s="1" t="s">
        <v>1853</v>
      </c>
      <c r="E652" s="91"/>
      <c r="F652" s="92" t="s">
        <v>60</v>
      </c>
      <c r="G652" s="93">
        <f t="shared" si="48"/>
        <v>419.5</v>
      </c>
      <c r="H652" s="94">
        <f t="shared" si="49"/>
        <v>0</v>
      </c>
      <c r="I652" s="93">
        <v>419.5</v>
      </c>
      <c r="J652" s="95">
        <f t="shared" si="44"/>
        <v>0</v>
      </c>
      <c r="K652" s="96">
        <v>1.1819999999999999</v>
      </c>
      <c r="L652" s="97">
        <f t="shared" si="50"/>
        <v>0</v>
      </c>
      <c r="M652" s="98" t="s">
        <v>1854</v>
      </c>
      <c r="N652" s="97" t="s">
        <v>710</v>
      </c>
      <c r="O652" s="98">
        <v>73181575</v>
      </c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  <c r="BB652" s="2"/>
      <c r="BC652" s="2"/>
      <c r="BD652" s="2"/>
      <c r="BE652" s="2"/>
      <c r="BF652" s="2"/>
      <c r="BG652" s="2"/>
      <c r="BH652" s="2"/>
      <c r="BI652" s="2"/>
      <c r="BJ652" s="2"/>
      <c r="BK652" s="2"/>
      <c r="BL652" s="2"/>
      <c r="BM652" s="2"/>
      <c r="BN652" s="2"/>
      <c r="BO652" s="2"/>
      <c r="BP652" s="2"/>
      <c r="BQ652" s="2"/>
      <c r="BR652" s="2"/>
      <c r="BS652" s="2"/>
      <c r="BT652" s="2"/>
      <c r="BU652" s="2"/>
      <c r="BV652" s="2"/>
      <c r="BW652" s="2"/>
      <c r="BX652" s="2"/>
      <c r="BY652" s="2"/>
      <c r="BZ652" s="2"/>
    </row>
    <row r="653" spans="1:78" s="3" customFormat="1" ht="12.75" customHeight="1" x14ac:dyDescent="0.25">
      <c r="A653" s="2"/>
      <c r="B653" s="79" t="s">
        <v>664</v>
      </c>
      <c r="C653" s="59" t="s">
        <v>600</v>
      </c>
      <c r="D653" s="1" t="s">
        <v>1855</v>
      </c>
      <c r="E653" s="91"/>
      <c r="F653" s="92" t="s">
        <v>60</v>
      </c>
      <c r="G653" s="93">
        <f t="shared" si="48"/>
        <v>703.5</v>
      </c>
      <c r="H653" s="94">
        <f t="shared" si="49"/>
        <v>0</v>
      </c>
      <c r="I653" s="93">
        <v>703.5</v>
      </c>
      <c r="J653" s="95">
        <f t="shared" si="44"/>
        <v>0</v>
      </c>
      <c r="K653" s="96">
        <v>1.35</v>
      </c>
      <c r="L653" s="97">
        <f t="shared" si="50"/>
        <v>0</v>
      </c>
      <c r="M653" s="98" t="s">
        <v>1856</v>
      </c>
      <c r="N653" s="97" t="s">
        <v>710</v>
      </c>
      <c r="O653" s="98">
        <v>73181575</v>
      </c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  <c r="BB653" s="2"/>
      <c r="BC653" s="2"/>
      <c r="BD653" s="2"/>
      <c r="BE653" s="2"/>
      <c r="BF653" s="2"/>
      <c r="BG653" s="2"/>
      <c r="BH653" s="2"/>
      <c r="BI653" s="2"/>
      <c r="BJ653" s="2"/>
      <c r="BK653" s="2"/>
      <c r="BL653" s="2"/>
      <c r="BM653" s="2"/>
      <c r="BN653" s="2"/>
      <c r="BO653" s="2"/>
      <c r="BP653" s="2"/>
      <c r="BQ653" s="2"/>
      <c r="BR653" s="2"/>
      <c r="BS653" s="2"/>
      <c r="BT653" s="2"/>
      <c r="BU653" s="2"/>
      <c r="BV653" s="2"/>
      <c r="BW653" s="2"/>
      <c r="BX653" s="2"/>
      <c r="BY653" s="2"/>
      <c r="BZ653" s="2"/>
    </row>
    <row r="654" spans="1:78" s="3" customFormat="1" ht="12.75" customHeight="1" x14ac:dyDescent="0.25">
      <c r="A654" s="2"/>
      <c r="B654" s="79" t="s">
        <v>664</v>
      </c>
      <c r="C654" s="59" t="s">
        <v>601</v>
      </c>
      <c r="D654" s="1" t="s">
        <v>1857</v>
      </c>
      <c r="E654" s="91"/>
      <c r="F654" s="92" t="s">
        <v>60</v>
      </c>
      <c r="G654" s="93">
        <f t="shared" si="48"/>
        <v>779</v>
      </c>
      <c r="H654" s="94">
        <f t="shared" si="49"/>
        <v>0</v>
      </c>
      <c r="I654" s="93">
        <v>779</v>
      </c>
      <c r="J654" s="95">
        <f t="shared" si="44"/>
        <v>0</v>
      </c>
      <c r="K654" s="96">
        <v>1.5</v>
      </c>
      <c r="L654" s="97">
        <f t="shared" si="50"/>
        <v>0</v>
      </c>
      <c r="M654" s="98" t="s">
        <v>1858</v>
      </c>
      <c r="N654" s="97" t="s">
        <v>710</v>
      </c>
      <c r="O654" s="98">
        <v>73181575</v>
      </c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  <c r="BB654" s="2"/>
      <c r="BC654" s="2"/>
      <c r="BD654" s="2"/>
      <c r="BE654" s="2"/>
      <c r="BF654" s="2"/>
      <c r="BG654" s="2"/>
      <c r="BH654" s="2"/>
      <c r="BI654" s="2"/>
      <c r="BJ654" s="2"/>
      <c r="BK654" s="2"/>
      <c r="BL654" s="2"/>
      <c r="BM654" s="2"/>
      <c r="BN654" s="2"/>
      <c r="BO654" s="2"/>
      <c r="BP654" s="2"/>
      <c r="BQ654" s="2"/>
      <c r="BR654" s="2"/>
      <c r="BS654" s="2"/>
      <c r="BT654" s="2"/>
      <c r="BU654" s="2"/>
      <c r="BV654" s="2"/>
      <c r="BW654" s="2"/>
      <c r="BX654" s="2"/>
      <c r="BY654" s="2"/>
      <c r="BZ654" s="2"/>
    </row>
    <row r="655" spans="1:78" s="3" customFormat="1" ht="12.75" customHeight="1" x14ac:dyDescent="0.25">
      <c r="A655" s="2"/>
      <c r="B655" s="79" t="s">
        <v>664</v>
      </c>
      <c r="C655" s="59" t="s">
        <v>602</v>
      </c>
      <c r="D655" s="1" t="s">
        <v>1859</v>
      </c>
      <c r="E655" s="91"/>
      <c r="F655" s="92" t="s">
        <v>60</v>
      </c>
      <c r="G655" s="93">
        <f t="shared" si="48"/>
        <v>958.5</v>
      </c>
      <c r="H655" s="94">
        <f t="shared" si="49"/>
        <v>0</v>
      </c>
      <c r="I655" s="93">
        <v>958.5</v>
      </c>
      <c r="J655" s="95">
        <f t="shared" si="44"/>
        <v>0</v>
      </c>
      <c r="K655" s="96">
        <v>1.82</v>
      </c>
      <c r="L655" s="97">
        <f t="shared" si="50"/>
        <v>0</v>
      </c>
      <c r="M655" s="98" t="s">
        <v>1860</v>
      </c>
      <c r="N655" s="97" t="s">
        <v>710</v>
      </c>
      <c r="O655" s="98">
        <v>73181575</v>
      </c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  <c r="BB655" s="2"/>
      <c r="BC655" s="2"/>
      <c r="BD655" s="2"/>
      <c r="BE655" s="2"/>
      <c r="BF655" s="2"/>
      <c r="BG655" s="2"/>
      <c r="BH655" s="2"/>
      <c r="BI655" s="2"/>
      <c r="BJ655" s="2"/>
      <c r="BK655" s="2"/>
      <c r="BL655" s="2"/>
      <c r="BM655" s="2"/>
      <c r="BN655" s="2"/>
      <c r="BO655" s="2"/>
      <c r="BP655" s="2"/>
      <c r="BQ655" s="2"/>
      <c r="BR655" s="2"/>
      <c r="BS655" s="2"/>
      <c r="BT655" s="2"/>
      <c r="BU655" s="2"/>
      <c r="BV655" s="2"/>
      <c r="BW655" s="2"/>
      <c r="BX655" s="2"/>
      <c r="BY655" s="2"/>
      <c r="BZ655" s="2"/>
    </row>
    <row r="656" spans="1:78" s="3" customFormat="1" ht="12.75" customHeight="1" x14ac:dyDescent="0.25">
      <c r="A656" s="2"/>
      <c r="B656" s="79" t="s">
        <v>664</v>
      </c>
      <c r="C656" s="59" t="s">
        <v>603</v>
      </c>
      <c r="D656" s="1" t="s">
        <v>1861</v>
      </c>
      <c r="E656" s="91"/>
      <c r="F656" s="92" t="s">
        <v>60</v>
      </c>
      <c r="G656" s="93">
        <f t="shared" si="48"/>
        <v>1124</v>
      </c>
      <c r="H656" s="94">
        <f t="shared" si="49"/>
        <v>0</v>
      </c>
      <c r="I656" s="93">
        <v>1124</v>
      </c>
      <c r="J656" s="95">
        <f t="shared" si="44"/>
        <v>0</v>
      </c>
      <c r="K656" s="96">
        <v>2.15</v>
      </c>
      <c r="L656" s="97">
        <f t="shared" si="50"/>
        <v>0</v>
      </c>
      <c r="M656" s="98" t="s">
        <v>1862</v>
      </c>
      <c r="N656" s="97" t="s">
        <v>710</v>
      </c>
      <c r="O656" s="98">
        <v>73181575</v>
      </c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  <c r="BB656" s="2"/>
      <c r="BC656" s="2"/>
      <c r="BD656" s="2"/>
      <c r="BE656" s="2"/>
      <c r="BF656" s="2"/>
      <c r="BG656" s="2"/>
      <c r="BH656" s="2"/>
      <c r="BI656" s="2"/>
      <c r="BJ656" s="2"/>
      <c r="BK656" s="2"/>
      <c r="BL656" s="2"/>
      <c r="BM656" s="2"/>
      <c r="BN656" s="2"/>
      <c r="BO656" s="2"/>
      <c r="BP656" s="2"/>
      <c r="BQ656" s="2"/>
      <c r="BR656" s="2"/>
      <c r="BS656" s="2"/>
      <c r="BT656" s="2"/>
      <c r="BU656" s="2"/>
      <c r="BV656" s="2"/>
      <c r="BW656" s="2"/>
      <c r="BX656" s="2"/>
      <c r="BY656" s="2"/>
      <c r="BZ656" s="2"/>
    </row>
    <row r="657" spans="1:78" s="3" customFormat="1" ht="12.75" customHeight="1" x14ac:dyDescent="0.25">
      <c r="A657" s="2"/>
      <c r="B657" s="79" t="s">
        <v>664</v>
      </c>
      <c r="C657" s="59" t="s">
        <v>604</v>
      </c>
      <c r="D657" s="1" t="s">
        <v>1863</v>
      </c>
      <c r="E657" s="91"/>
      <c r="F657" s="92" t="s">
        <v>50</v>
      </c>
      <c r="G657" s="93">
        <f t="shared" si="48"/>
        <v>17.5</v>
      </c>
      <c r="H657" s="94">
        <f t="shared" si="49"/>
        <v>0</v>
      </c>
      <c r="I657" s="93">
        <v>17.5</v>
      </c>
      <c r="J657" s="95">
        <f t="shared" si="44"/>
        <v>0</v>
      </c>
      <c r="K657" s="96">
        <v>3.6999999999999998E-2</v>
      </c>
      <c r="L657" s="97">
        <f t="shared" si="50"/>
        <v>0</v>
      </c>
      <c r="M657" s="98" t="s">
        <v>1864</v>
      </c>
      <c r="N657" s="97" t="s">
        <v>710</v>
      </c>
      <c r="O657" s="98">
        <v>73181575</v>
      </c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  <c r="BB657" s="2"/>
      <c r="BC657" s="2"/>
      <c r="BD657" s="2"/>
      <c r="BE657" s="2"/>
      <c r="BF657" s="2"/>
      <c r="BG657" s="2"/>
      <c r="BH657" s="2"/>
      <c r="BI657" s="2"/>
      <c r="BJ657" s="2"/>
      <c r="BK657" s="2"/>
      <c r="BL657" s="2"/>
      <c r="BM657" s="2"/>
      <c r="BN657" s="2"/>
      <c r="BO657" s="2"/>
      <c r="BP657" s="2"/>
      <c r="BQ657" s="2"/>
      <c r="BR657" s="2"/>
      <c r="BS657" s="2"/>
      <c r="BT657" s="2"/>
      <c r="BU657" s="2"/>
      <c r="BV657" s="2"/>
      <c r="BW657" s="2"/>
      <c r="BX657" s="2"/>
      <c r="BY657" s="2"/>
      <c r="BZ657" s="2"/>
    </row>
    <row r="658" spans="1:78" s="3" customFormat="1" ht="12.75" customHeight="1" x14ac:dyDescent="0.25">
      <c r="A658" s="2"/>
      <c r="B658" s="79" t="s">
        <v>664</v>
      </c>
      <c r="C658" s="59" t="s">
        <v>605</v>
      </c>
      <c r="D658" s="1" t="s">
        <v>1865</v>
      </c>
      <c r="E658" s="91"/>
      <c r="F658" s="92" t="s">
        <v>50</v>
      </c>
      <c r="G658" s="93">
        <f t="shared" si="48"/>
        <v>22.5</v>
      </c>
      <c r="H658" s="94">
        <f t="shared" si="49"/>
        <v>0</v>
      </c>
      <c r="I658" s="93">
        <v>22.5</v>
      </c>
      <c r="J658" s="95">
        <f t="shared" si="44"/>
        <v>0</v>
      </c>
      <c r="K658" s="96">
        <v>4.2999999999999997E-2</v>
      </c>
      <c r="L658" s="97">
        <f t="shared" si="50"/>
        <v>0</v>
      </c>
      <c r="M658" s="98" t="s">
        <v>1866</v>
      </c>
      <c r="N658" s="97" t="s">
        <v>710</v>
      </c>
      <c r="O658" s="98">
        <v>73181575</v>
      </c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  <c r="BF658" s="2"/>
      <c r="BG658" s="2"/>
      <c r="BH658" s="2"/>
      <c r="BI658" s="2"/>
      <c r="BJ658" s="2"/>
      <c r="BK658" s="2"/>
      <c r="BL658" s="2"/>
      <c r="BM658" s="2"/>
      <c r="BN658" s="2"/>
      <c r="BO658" s="2"/>
      <c r="BP658" s="2"/>
      <c r="BQ658" s="2"/>
      <c r="BR658" s="2"/>
      <c r="BS658" s="2"/>
      <c r="BT658" s="2"/>
      <c r="BU658" s="2"/>
      <c r="BV658" s="2"/>
      <c r="BW658" s="2"/>
      <c r="BX658" s="2"/>
      <c r="BY658" s="2"/>
      <c r="BZ658" s="2"/>
    </row>
    <row r="659" spans="1:78" s="3" customFormat="1" ht="12.75" customHeight="1" x14ac:dyDescent="0.25">
      <c r="A659" s="2"/>
      <c r="B659" s="79" t="s">
        <v>664</v>
      </c>
      <c r="C659" s="59" t="s">
        <v>606</v>
      </c>
      <c r="D659" s="1" t="s">
        <v>1867</v>
      </c>
      <c r="E659" s="91"/>
      <c r="F659" s="92" t="s">
        <v>50</v>
      </c>
      <c r="G659" s="93">
        <f t="shared" si="48"/>
        <v>24</v>
      </c>
      <c r="H659" s="94">
        <f t="shared" si="49"/>
        <v>0</v>
      </c>
      <c r="I659" s="93">
        <v>24</v>
      </c>
      <c r="J659" s="95">
        <f t="shared" si="44"/>
        <v>0</v>
      </c>
      <c r="K659" s="96">
        <v>5.7000000000000002E-2</v>
      </c>
      <c r="L659" s="97">
        <f t="shared" si="50"/>
        <v>0</v>
      </c>
      <c r="M659" s="98" t="s">
        <v>1868</v>
      </c>
      <c r="N659" s="97" t="s">
        <v>710</v>
      </c>
      <c r="O659" s="98">
        <v>73181575</v>
      </c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  <c r="BF659" s="2"/>
      <c r="BG659" s="2"/>
      <c r="BH659" s="2"/>
      <c r="BI659" s="2"/>
      <c r="BJ659" s="2"/>
      <c r="BK659" s="2"/>
      <c r="BL659" s="2"/>
      <c r="BM659" s="2"/>
      <c r="BN659" s="2"/>
      <c r="BO659" s="2"/>
      <c r="BP659" s="2"/>
      <c r="BQ659" s="2"/>
      <c r="BR659" s="2"/>
      <c r="BS659" s="2"/>
      <c r="BT659" s="2"/>
      <c r="BU659" s="2"/>
      <c r="BV659" s="2"/>
      <c r="BW659" s="2"/>
      <c r="BX659" s="2"/>
      <c r="BY659" s="2"/>
      <c r="BZ659" s="2"/>
    </row>
    <row r="660" spans="1:78" s="3" customFormat="1" ht="12.75" customHeight="1" x14ac:dyDescent="0.25">
      <c r="A660" s="2"/>
      <c r="B660" s="79" t="s">
        <v>664</v>
      </c>
      <c r="C660" s="59" t="s">
        <v>607</v>
      </c>
      <c r="D660" s="1" t="s">
        <v>1869</v>
      </c>
      <c r="E660" s="91"/>
      <c r="F660" s="92" t="s">
        <v>60</v>
      </c>
      <c r="G660" s="93">
        <f t="shared" si="48"/>
        <v>82.5</v>
      </c>
      <c r="H660" s="94">
        <f t="shared" si="49"/>
        <v>0</v>
      </c>
      <c r="I660" s="93">
        <v>82.5</v>
      </c>
      <c r="J660" s="95">
        <f t="shared" si="44"/>
        <v>0</v>
      </c>
      <c r="K660" s="96">
        <v>0.22800000000000001</v>
      </c>
      <c r="L660" s="97">
        <f t="shared" si="50"/>
        <v>0</v>
      </c>
      <c r="M660" s="98" t="s">
        <v>1870</v>
      </c>
      <c r="N660" s="97" t="s">
        <v>710</v>
      </c>
      <c r="O660" s="98">
        <v>73182200</v>
      </c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  <c r="BA660" s="2"/>
      <c r="BB660" s="2"/>
      <c r="BC660" s="2"/>
      <c r="BD660" s="2"/>
      <c r="BE660" s="2"/>
      <c r="BF660" s="2"/>
      <c r="BG660" s="2"/>
      <c r="BH660" s="2"/>
      <c r="BI660" s="2"/>
      <c r="BJ660" s="2"/>
      <c r="BK660" s="2"/>
      <c r="BL660" s="2"/>
      <c r="BM660" s="2"/>
      <c r="BN660" s="2"/>
      <c r="BO660" s="2"/>
      <c r="BP660" s="2"/>
      <c r="BQ660" s="2"/>
      <c r="BR660" s="2"/>
      <c r="BS660" s="2"/>
      <c r="BT660" s="2"/>
      <c r="BU660" s="2"/>
      <c r="BV660" s="2"/>
      <c r="BW660" s="2"/>
      <c r="BX660" s="2"/>
      <c r="BY660" s="2"/>
      <c r="BZ660" s="2"/>
    </row>
    <row r="661" spans="1:78" s="3" customFormat="1" ht="12.75" customHeight="1" x14ac:dyDescent="0.25">
      <c r="A661" s="2"/>
      <c r="B661" s="66" t="s">
        <v>664</v>
      </c>
      <c r="C661" s="59" t="s">
        <v>608</v>
      </c>
      <c r="D661" s="1" t="s">
        <v>1871</v>
      </c>
      <c r="E661" s="91"/>
      <c r="F661" s="92" t="s">
        <v>60</v>
      </c>
      <c r="G661" s="93">
        <f t="shared" si="48"/>
        <v>91</v>
      </c>
      <c r="H661" s="94">
        <f t="shared" si="49"/>
        <v>0</v>
      </c>
      <c r="I661" s="93">
        <v>91</v>
      </c>
      <c r="J661" s="95">
        <f t="shared" si="44"/>
        <v>0</v>
      </c>
      <c r="K661" s="96">
        <v>0.14699999999999999</v>
      </c>
      <c r="L661" s="97">
        <f t="shared" si="50"/>
        <v>0</v>
      </c>
      <c r="M661" s="98" t="s">
        <v>1872</v>
      </c>
      <c r="N661" s="97" t="s">
        <v>710</v>
      </c>
      <c r="O661" s="98">
        <v>73182200</v>
      </c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  <c r="BF661" s="2"/>
      <c r="BG661" s="2"/>
      <c r="BH661" s="2"/>
      <c r="BI661" s="2"/>
      <c r="BJ661" s="2"/>
      <c r="BK661" s="2"/>
      <c r="BL661" s="2"/>
      <c r="BM661" s="2"/>
      <c r="BN661" s="2"/>
      <c r="BO661" s="2"/>
      <c r="BP661" s="2"/>
      <c r="BQ661" s="2"/>
      <c r="BR661" s="2"/>
      <c r="BS661" s="2"/>
      <c r="BT661" s="2"/>
      <c r="BU661" s="2"/>
      <c r="BV661" s="2"/>
      <c r="BW661" s="2"/>
      <c r="BX661" s="2"/>
      <c r="BY661" s="2"/>
      <c r="BZ661" s="2"/>
    </row>
    <row r="662" spans="1:78" s="3" customFormat="1" ht="12.75" customHeight="1" x14ac:dyDescent="0.25">
      <c r="A662" s="2"/>
      <c r="B662" s="79" t="s">
        <v>664</v>
      </c>
      <c r="C662" s="59" t="s">
        <v>609</v>
      </c>
      <c r="D662" s="1" t="s">
        <v>1873</v>
      </c>
      <c r="E662" s="91"/>
      <c r="F662" s="92" t="s">
        <v>60</v>
      </c>
      <c r="G662" s="93">
        <f t="shared" si="48"/>
        <v>225</v>
      </c>
      <c r="H662" s="94">
        <f t="shared" si="49"/>
        <v>0</v>
      </c>
      <c r="I662" s="93">
        <v>225</v>
      </c>
      <c r="J662" s="95">
        <f t="shared" si="44"/>
        <v>0</v>
      </c>
      <c r="K662" s="96">
        <v>0.54300000000000004</v>
      </c>
      <c r="L662" s="97">
        <f t="shared" si="50"/>
        <v>0</v>
      </c>
      <c r="M662" s="98" t="s">
        <v>1874</v>
      </c>
      <c r="N662" s="97" t="s">
        <v>710</v>
      </c>
      <c r="O662" s="98">
        <v>73182200</v>
      </c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  <c r="BF662" s="2"/>
      <c r="BG662" s="2"/>
      <c r="BH662" s="2"/>
      <c r="BI662" s="2"/>
      <c r="BJ662" s="2"/>
      <c r="BK662" s="2"/>
      <c r="BL662" s="2"/>
      <c r="BM662" s="2"/>
      <c r="BN662" s="2"/>
      <c r="BO662" s="2"/>
      <c r="BP662" s="2"/>
      <c r="BQ662" s="2"/>
      <c r="BR662" s="2"/>
      <c r="BS662" s="2"/>
      <c r="BT662" s="2"/>
      <c r="BU662" s="2"/>
      <c r="BV662" s="2"/>
      <c r="BW662" s="2"/>
      <c r="BX662" s="2"/>
      <c r="BY662" s="2"/>
      <c r="BZ662" s="2"/>
    </row>
    <row r="663" spans="1:78" s="3" customFormat="1" ht="12.75" customHeight="1" x14ac:dyDescent="0.25">
      <c r="A663" s="2"/>
      <c r="B663" s="79" t="s">
        <v>664</v>
      </c>
      <c r="C663" s="59" t="s">
        <v>610</v>
      </c>
      <c r="D663" s="1" t="s">
        <v>1875</v>
      </c>
      <c r="E663" s="91"/>
      <c r="F663" s="92" t="s">
        <v>60</v>
      </c>
      <c r="G663" s="93">
        <f t="shared" si="48"/>
        <v>120</v>
      </c>
      <c r="H663" s="94">
        <f t="shared" si="49"/>
        <v>0</v>
      </c>
      <c r="I663" s="93">
        <v>120</v>
      </c>
      <c r="J663" s="95">
        <f t="shared" si="44"/>
        <v>0</v>
      </c>
      <c r="K663" s="96">
        <v>0.29199999999999998</v>
      </c>
      <c r="L663" s="97">
        <f t="shared" si="50"/>
        <v>0</v>
      </c>
      <c r="M663" s="98" t="s">
        <v>1876</v>
      </c>
      <c r="N663" s="97" t="s">
        <v>710</v>
      </c>
      <c r="O663" s="98">
        <v>73182200</v>
      </c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  <c r="BF663" s="2"/>
      <c r="BG663" s="2"/>
      <c r="BH663" s="2"/>
      <c r="BI663" s="2"/>
      <c r="BJ663" s="2"/>
      <c r="BK663" s="2"/>
      <c r="BL663" s="2"/>
      <c r="BM663" s="2"/>
      <c r="BN663" s="2"/>
      <c r="BO663" s="2"/>
      <c r="BP663" s="2"/>
      <c r="BQ663" s="2"/>
      <c r="BR663" s="2"/>
      <c r="BS663" s="2"/>
      <c r="BT663" s="2"/>
      <c r="BU663" s="2"/>
      <c r="BV663" s="2"/>
      <c r="BW663" s="2"/>
      <c r="BX663" s="2"/>
      <c r="BY663" s="2"/>
      <c r="BZ663" s="2"/>
    </row>
    <row r="664" spans="1:78" s="3" customFormat="1" ht="12.75" customHeight="1" x14ac:dyDescent="0.25">
      <c r="A664" s="2"/>
      <c r="B664" s="66" t="s">
        <v>664</v>
      </c>
      <c r="C664" s="59" t="s">
        <v>611</v>
      </c>
      <c r="D664" s="1" t="s">
        <v>1877</v>
      </c>
      <c r="E664" s="91"/>
      <c r="F664" s="92" t="s">
        <v>60</v>
      </c>
      <c r="G664" s="93">
        <f t="shared" si="48"/>
        <v>194.5</v>
      </c>
      <c r="H664" s="94">
        <f t="shared" si="49"/>
        <v>0</v>
      </c>
      <c r="I664" s="93">
        <v>194.5</v>
      </c>
      <c r="J664" s="95">
        <f t="shared" si="44"/>
        <v>0</v>
      </c>
      <c r="K664" s="96">
        <v>0.307</v>
      </c>
      <c r="L664" s="97">
        <f t="shared" si="50"/>
        <v>0</v>
      </c>
      <c r="M664" s="98" t="s">
        <v>1878</v>
      </c>
      <c r="N664" s="97" t="s">
        <v>710</v>
      </c>
      <c r="O664" s="98">
        <v>73181639</v>
      </c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  <c r="BF664" s="2"/>
      <c r="BG664" s="2"/>
      <c r="BH664" s="2"/>
      <c r="BI664" s="2"/>
      <c r="BJ664" s="2"/>
      <c r="BK664" s="2"/>
      <c r="BL664" s="2"/>
      <c r="BM664" s="2"/>
      <c r="BN664" s="2"/>
      <c r="BO664" s="2"/>
      <c r="BP664" s="2"/>
      <c r="BQ664" s="2"/>
      <c r="BR664" s="2"/>
      <c r="BS664" s="2"/>
      <c r="BT664" s="2"/>
      <c r="BU664" s="2"/>
      <c r="BV664" s="2"/>
      <c r="BW664" s="2"/>
      <c r="BX664" s="2"/>
      <c r="BY664" s="2"/>
      <c r="BZ664" s="2"/>
    </row>
    <row r="665" spans="1:78" s="3" customFormat="1" ht="12.75" customHeight="1" x14ac:dyDescent="0.25">
      <c r="A665" s="2"/>
      <c r="B665" s="66" t="s">
        <v>664</v>
      </c>
      <c r="C665" s="59" t="s">
        <v>612</v>
      </c>
      <c r="D665" s="1" t="s">
        <v>1879</v>
      </c>
      <c r="E665" s="91"/>
      <c r="F665" s="92" t="s">
        <v>60</v>
      </c>
      <c r="G665" s="93">
        <f t="shared" si="48"/>
        <v>233</v>
      </c>
      <c r="H665" s="94">
        <f t="shared" si="49"/>
        <v>0</v>
      </c>
      <c r="I665" s="93">
        <v>233</v>
      </c>
      <c r="J665" s="95">
        <f t="shared" si="44"/>
        <v>0</v>
      </c>
      <c r="K665" s="96">
        <v>0.47699999999999998</v>
      </c>
      <c r="L665" s="97">
        <f t="shared" si="50"/>
        <v>0</v>
      </c>
      <c r="M665" s="98" t="s">
        <v>1880</v>
      </c>
      <c r="N665" s="97" t="s">
        <v>710</v>
      </c>
      <c r="O665" s="98">
        <v>73181639</v>
      </c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  <c r="BF665" s="2"/>
      <c r="BG665" s="2"/>
      <c r="BH665" s="2"/>
      <c r="BI665" s="2"/>
      <c r="BJ665" s="2"/>
      <c r="BK665" s="2"/>
      <c r="BL665" s="2"/>
      <c r="BM665" s="2"/>
      <c r="BN665" s="2"/>
      <c r="BO665" s="2"/>
      <c r="BP665" s="2"/>
      <c r="BQ665" s="2"/>
      <c r="BR665" s="2"/>
      <c r="BS665" s="2"/>
      <c r="BT665" s="2"/>
      <c r="BU665" s="2"/>
      <c r="BV665" s="2"/>
      <c r="BW665" s="2"/>
      <c r="BX665" s="2"/>
      <c r="BY665" s="2"/>
      <c r="BZ665" s="2"/>
    </row>
    <row r="666" spans="1:78" s="3" customFormat="1" ht="12.75" customHeight="1" x14ac:dyDescent="0.25">
      <c r="A666" s="2"/>
      <c r="B666" s="79" t="s">
        <v>664</v>
      </c>
      <c r="C666" s="59" t="s">
        <v>613</v>
      </c>
      <c r="D666" s="1" t="s">
        <v>1881</v>
      </c>
      <c r="E666" s="91"/>
      <c r="F666" s="92" t="s">
        <v>60</v>
      </c>
      <c r="G666" s="93">
        <f t="shared" si="48"/>
        <v>365</v>
      </c>
      <c r="H666" s="94">
        <f t="shared" si="49"/>
        <v>0</v>
      </c>
      <c r="I666" s="93">
        <v>365</v>
      </c>
      <c r="J666" s="95">
        <f t="shared" si="44"/>
        <v>0</v>
      </c>
      <c r="K666" s="96">
        <v>0.65200000000000002</v>
      </c>
      <c r="L666" s="97">
        <f t="shared" si="50"/>
        <v>0</v>
      </c>
      <c r="M666" s="98" t="s">
        <v>1882</v>
      </c>
      <c r="N666" s="97">
        <v>3</v>
      </c>
      <c r="O666" s="98">
        <v>73181639</v>
      </c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  <c r="BH666" s="2"/>
      <c r="BI666" s="2"/>
      <c r="BJ666" s="2"/>
      <c r="BK666" s="2"/>
      <c r="BL666" s="2"/>
      <c r="BM666" s="2"/>
      <c r="BN666" s="2"/>
      <c r="BO666" s="2"/>
      <c r="BP666" s="2"/>
      <c r="BQ666" s="2"/>
      <c r="BR666" s="2"/>
      <c r="BS666" s="2"/>
      <c r="BT666" s="2"/>
      <c r="BU666" s="2"/>
      <c r="BV666" s="2"/>
      <c r="BW666" s="2"/>
      <c r="BX666" s="2"/>
      <c r="BY666" s="2"/>
      <c r="BZ666" s="2"/>
    </row>
    <row r="667" spans="1:78" s="3" customFormat="1" ht="12.75" customHeight="1" x14ac:dyDescent="0.25">
      <c r="A667" s="2"/>
      <c r="B667" s="79" t="s">
        <v>664</v>
      </c>
      <c r="C667" s="59" t="s">
        <v>614</v>
      </c>
      <c r="D667" s="1" t="s">
        <v>1883</v>
      </c>
      <c r="E667" s="91"/>
      <c r="F667" s="92" t="s">
        <v>60</v>
      </c>
      <c r="G667" s="93">
        <f t="shared" si="48"/>
        <v>495</v>
      </c>
      <c r="H667" s="94">
        <f t="shared" si="49"/>
        <v>0</v>
      </c>
      <c r="I667" s="93">
        <v>495</v>
      </c>
      <c r="J667" s="95">
        <f t="shared" si="44"/>
        <v>0</v>
      </c>
      <c r="K667" s="96">
        <v>1.19</v>
      </c>
      <c r="L667" s="97">
        <f t="shared" si="50"/>
        <v>0</v>
      </c>
      <c r="M667" s="98" t="s">
        <v>1884</v>
      </c>
      <c r="N667" s="97" t="s">
        <v>710</v>
      </c>
      <c r="O667" s="98">
        <v>73181210</v>
      </c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  <c r="BH667" s="2"/>
      <c r="BI667" s="2"/>
      <c r="BJ667" s="2"/>
      <c r="BK667" s="2"/>
      <c r="BL667" s="2"/>
      <c r="BM667" s="2"/>
      <c r="BN667" s="2"/>
      <c r="BO667" s="2"/>
      <c r="BP667" s="2"/>
      <c r="BQ667" s="2"/>
      <c r="BR667" s="2"/>
      <c r="BS667" s="2"/>
      <c r="BT667" s="2"/>
      <c r="BU667" s="2"/>
      <c r="BV667" s="2"/>
      <c r="BW667" s="2"/>
      <c r="BX667" s="2"/>
      <c r="BY667" s="2"/>
      <c r="BZ667" s="2"/>
    </row>
    <row r="668" spans="1:78" s="3" customFormat="1" ht="12.75" customHeight="1" x14ac:dyDescent="0.25">
      <c r="A668" s="2"/>
      <c r="B668" s="79" t="s">
        <v>664</v>
      </c>
      <c r="C668" s="59" t="s">
        <v>615</v>
      </c>
      <c r="D668" s="1" t="s">
        <v>1885</v>
      </c>
      <c r="E668" s="91"/>
      <c r="F668" s="92" t="s">
        <v>60</v>
      </c>
      <c r="G668" s="93">
        <f t="shared" si="48"/>
        <v>570.5</v>
      </c>
      <c r="H668" s="94">
        <f t="shared" si="49"/>
        <v>0</v>
      </c>
      <c r="I668" s="93">
        <v>570.5</v>
      </c>
      <c r="J668" s="95">
        <f t="shared" si="44"/>
        <v>0</v>
      </c>
      <c r="K668" s="96">
        <v>1.33</v>
      </c>
      <c r="L668" s="97">
        <f t="shared" si="50"/>
        <v>0</v>
      </c>
      <c r="M668" s="98" t="s">
        <v>1886</v>
      </c>
      <c r="N668" s="97" t="s">
        <v>710</v>
      </c>
      <c r="O668" s="98">
        <v>73181210</v>
      </c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  <c r="BH668" s="2"/>
      <c r="BI668" s="2"/>
      <c r="BJ668" s="2"/>
      <c r="BK668" s="2"/>
      <c r="BL668" s="2"/>
      <c r="BM668" s="2"/>
      <c r="BN668" s="2"/>
      <c r="BO668" s="2"/>
      <c r="BP668" s="2"/>
      <c r="BQ668" s="2"/>
      <c r="BR668" s="2"/>
      <c r="BS668" s="2"/>
      <c r="BT668" s="2"/>
      <c r="BU668" s="2"/>
      <c r="BV668" s="2"/>
      <c r="BW668" s="2"/>
      <c r="BX668" s="2"/>
      <c r="BY668" s="2"/>
      <c r="BZ668" s="2"/>
    </row>
    <row r="669" spans="1:78" s="3" customFormat="1" ht="12.75" customHeight="1" x14ac:dyDescent="0.25">
      <c r="A669" s="2"/>
      <c r="B669" s="79" t="s">
        <v>664</v>
      </c>
      <c r="C669" s="59" t="s">
        <v>616</v>
      </c>
      <c r="D669" s="1" t="s">
        <v>1887</v>
      </c>
      <c r="E669" s="91"/>
      <c r="F669" s="92" t="s">
        <v>60</v>
      </c>
      <c r="G669" s="93">
        <f t="shared" si="48"/>
        <v>644.5</v>
      </c>
      <c r="H669" s="94">
        <f t="shared" si="49"/>
        <v>0</v>
      </c>
      <c r="I669" s="93">
        <v>644.5</v>
      </c>
      <c r="J669" s="95">
        <f t="shared" si="44"/>
        <v>0</v>
      </c>
      <c r="K669" s="96">
        <v>1.484</v>
      </c>
      <c r="L669" s="97">
        <f t="shared" si="50"/>
        <v>0</v>
      </c>
      <c r="M669" s="98" t="s">
        <v>1888</v>
      </c>
      <c r="N669" s="97" t="s">
        <v>710</v>
      </c>
      <c r="O669" s="98">
        <v>73181210</v>
      </c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  <c r="BH669" s="2"/>
      <c r="BI669" s="2"/>
      <c r="BJ669" s="2"/>
      <c r="BK669" s="2"/>
      <c r="BL669" s="2"/>
      <c r="BM669" s="2"/>
      <c r="BN669" s="2"/>
      <c r="BO669" s="2"/>
      <c r="BP669" s="2"/>
      <c r="BQ669" s="2"/>
      <c r="BR669" s="2"/>
      <c r="BS669" s="2"/>
      <c r="BT669" s="2"/>
      <c r="BU669" s="2"/>
      <c r="BV669" s="2"/>
      <c r="BW669" s="2"/>
      <c r="BX669" s="2"/>
      <c r="BY669" s="2"/>
      <c r="BZ669" s="2"/>
    </row>
    <row r="670" spans="1:78" s="3" customFormat="1" ht="12.75" customHeight="1" x14ac:dyDescent="0.25">
      <c r="A670" s="2"/>
      <c r="B670" s="79" t="s">
        <v>664</v>
      </c>
      <c r="C670" s="59" t="s">
        <v>617</v>
      </c>
      <c r="D670" s="1" t="s">
        <v>1889</v>
      </c>
      <c r="E670" s="91"/>
      <c r="F670" s="92" t="s">
        <v>60</v>
      </c>
      <c r="G670" s="93">
        <f t="shared" si="48"/>
        <v>899.5</v>
      </c>
      <c r="H670" s="94">
        <f t="shared" si="49"/>
        <v>0</v>
      </c>
      <c r="I670" s="93">
        <v>899.5</v>
      </c>
      <c r="J670" s="95">
        <f t="shared" si="44"/>
        <v>0</v>
      </c>
      <c r="K670" s="96">
        <v>2.4300000000000002</v>
      </c>
      <c r="L670" s="97">
        <f t="shared" si="50"/>
        <v>0</v>
      </c>
      <c r="M670" s="98" t="s">
        <v>1890</v>
      </c>
      <c r="N670" s="97" t="s">
        <v>710</v>
      </c>
      <c r="O670" s="98">
        <v>73181210</v>
      </c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  <c r="BH670" s="2"/>
      <c r="BI670" s="2"/>
      <c r="BJ670" s="2"/>
      <c r="BK670" s="2"/>
      <c r="BL670" s="2"/>
      <c r="BM670" s="2"/>
      <c r="BN670" s="2"/>
      <c r="BO670" s="2"/>
      <c r="BP670" s="2"/>
      <c r="BQ670" s="2"/>
      <c r="BR670" s="2"/>
      <c r="BS670" s="2"/>
      <c r="BT670" s="2"/>
      <c r="BU670" s="2"/>
      <c r="BV670" s="2"/>
      <c r="BW670" s="2"/>
      <c r="BX670" s="2"/>
      <c r="BY670" s="2"/>
      <c r="BZ670" s="2"/>
    </row>
    <row r="671" spans="1:78" s="3" customFormat="1" ht="12.75" customHeight="1" x14ac:dyDescent="0.25">
      <c r="A671" s="2"/>
      <c r="B671" s="79" t="s">
        <v>664</v>
      </c>
      <c r="C671" s="59" t="s">
        <v>618</v>
      </c>
      <c r="D671" s="1" t="s">
        <v>1891</v>
      </c>
      <c r="E671" s="91"/>
      <c r="F671" s="92" t="s">
        <v>60</v>
      </c>
      <c r="G671" s="93">
        <f t="shared" si="48"/>
        <v>975</v>
      </c>
      <c r="H671" s="94">
        <f t="shared" si="49"/>
        <v>0</v>
      </c>
      <c r="I671" s="93">
        <v>975</v>
      </c>
      <c r="J671" s="95">
        <f t="shared" si="44"/>
        <v>0</v>
      </c>
      <c r="K671" s="96">
        <v>3.1</v>
      </c>
      <c r="L671" s="97">
        <f t="shared" si="50"/>
        <v>0</v>
      </c>
      <c r="M671" s="98" t="s">
        <v>1892</v>
      </c>
      <c r="N671" s="97" t="s">
        <v>710</v>
      </c>
      <c r="O671" s="98">
        <v>73181210</v>
      </c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  <c r="BH671" s="2"/>
      <c r="BI671" s="2"/>
      <c r="BJ671" s="2"/>
      <c r="BK671" s="2"/>
      <c r="BL671" s="2"/>
      <c r="BM671" s="2"/>
      <c r="BN671" s="2"/>
      <c r="BO671" s="2"/>
      <c r="BP671" s="2"/>
      <c r="BQ671" s="2"/>
      <c r="BR671" s="2"/>
      <c r="BS671" s="2"/>
      <c r="BT671" s="2"/>
      <c r="BU671" s="2"/>
      <c r="BV671" s="2"/>
      <c r="BW671" s="2"/>
      <c r="BX671" s="2"/>
      <c r="BY671" s="2"/>
      <c r="BZ671" s="2"/>
    </row>
    <row r="672" spans="1:78" s="3" customFormat="1" ht="12.75" customHeight="1" x14ac:dyDescent="0.25">
      <c r="A672" s="2"/>
      <c r="B672" s="78" t="s">
        <v>664</v>
      </c>
      <c r="C672" s="59" t="s">
        <v>707</v>
      </c>
      <c r="D672" s="92" t="s">
        <v>708</v>
      </c>
      <c r="E672" s="91"/>
      <c r="F672" s="92" t="s">
        <v>60</v>
      </c>
      <c r="G672" s="93">
        <f t="shared" si="48"/>
        <v>775</v>
      </c>
      <c r="H672" s="94">
        <f t="shared" si="49"/>
        <v>0</v>
      </c>
      <c r="I672" s="93">
        <v>775</v>
      </c>
      <c r="J672" s="95">
        <f t="shared" si="44"/>
        <v>0</v>
      </c>
      <c r="K672" s="96">
        <v>0.3</v>
      </c>
      <c r="L672" s="97">
        <f t="shared" si="50"/>
        <v>0</v>
      </c>
      <c r="M672" s="98" t="s">
        <v>709</v>
      </c>
      <c r="N672" s="97" t="s">
        <v>710</v>
      </c>
      <c r="O672" s="98">
        <v>73269098</v>
      </c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  <c r="BH672" s="2"/>
      <c r="BI672" s="2"/>
      <c r="BJ672" s="2"/>
      <c r="BK672" s="2"/>
      <c r="BL672" s="2"/>
      <c r="BM672" s="2"/>
      <c r="BN672" s="2"/>
      <c r="BO672" s="2"/>
      <c r="BP672" s="2"/>
      <c r="BQ672" s="2"/>
      <c r="BR672" s="2"/>
      <c r="BS672" s="2"/>
      <c r="BT672" s="2"/>
      <c r="BU672" s="2"/>
      <c r="BV672" s="2"/>
      <c r="BW672" s="2"/>
      <c r="BX672" s="2"/>
      <c r="BY672" s="2"/>
      <c r="BZ672" s="2"/>
    </row>
    <row r="673" spans="1:78" s="3" customFormat="1" ht="12.75" customHeight="1" x14ac:dyDescent="0.25">
      <c r="A673" s="2"/>
      <c r="B673" s="78" t="s">
        <v>664</v>
      </c>
      <c r="C673" s="59" t="s">
        <v>711</v>
      </c>
      <c r="D673" s="92" t="s">
        <v>712</v>
      </c>
      <c r="E673" s="91"/>
      <c r="F673" s="92" t="s">
        <v>60</v>
      </c>
      <c r="G673" s="93">
        <f t="shared" si="48"/>
        <v>1180</v>
      </c>
      <c r="H673" s="94">
        <f t="shared" si="49"/>
        <v>0</v>
      </c>
      <c r="I673" s="93">
        <v>1180</v>
      </c>
      <c r="J673" s="95">
        <f t="shared" si="44"/>
        <v>0</v>
      </c>
      <c r="K673" s="96">
        <v>0.8</v>
      </c>
      <c r="L673" s="97">
        <f t="shared" si="50"/>
        <v>0</v>
      </c>
      <c r="M673" s="98" t="s">
        <v>713</v>
      </c>
      <c r="N673" s="97" t="s">
        <v>710</v>
      </c>
      <c r="O673" s="98">
        <v>73269098</v>
      </c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  <c r="BH673" s="2"/>
      <c r="BI673" s="2"/>
      <c r="BJ673" s="2"/>
      <c r="BK673" s="2"/>
      <c r="BL673" s="2"/>
      <c r="BM673" s="2"/>
      <c r="BN673" s="2"/>
      <c r="BO673" s="2"/>
      <c r="BP673" s="2"/>
      <c r="BQ673" s="2"/>
      <c r="BR673" s="2"/>
      <c r="BS673" s="2"/>
      <c r="BT673" s="2"/>
      <c r="BU673" s="2"/>
      <c r="BV673" s="2"/>
      <c r="BW673" s="2"/>
      <c r="BX673" s="2"/>
      <c r="BY673" s="2"/>
      <c r="BZ673" s="2"/>
    </row>
    <row r="674" spans="1:78" s="3" customFormat="1" ht="12.75" customHeight="1" x14ac:dyDescent="0.25">
      <c r="A674" s="2"/>
      <c r="B674" s="78" t="s">
        <v>664</v>
      </c>
      <c r="C674" s="59" t="s">
        <v>714</v>
      </c>
      <c r="D674" s="92" t="s">
        <v>715</v>
      </c>
      <c r="E674" s="91"/>
      <c r="F674" s="92" t="s">
        <v>60</v>
      </c>
      <c r="G674" s="93">
        <f t="shared" si="48"/>
        <v>1620</v>
      </c>
      <c r="H674" s="94">
        <f t="shared" si="49"/>
        <v>0</v>
      </c>
      <c r="I674" s="93">
        <v>1620</v>
      </c>
      <c r="J674" s="95">
        <f t="shared" si="44"/>
        <v>0</v>
      </c>
      <c r="K674" s="96">
        <v>1.1000000000000001</v>
      </c>
      <c r="L674" s="97">
        <f t="shared" si="50"/>
        <v>0</v>
      </c>
      <c r="M674" s="98" t="s">
        <v>716</v>
      </c>
      <c r="N674" s="97" t="s">
        <v>710</v>
      </c>
      <c r="O674" s="98">
        <v>73269098</v>
      </c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  <c r="BH674" s="2"/>
      <c r="BI674" s="2"/>
      <c r="BJ674" s="2"/>
      <c r="BK674" s="2"/>
      <c r="BL674" s="2"/>
      <c r="BM674" s="2"/>
      <c r="BN674" s="2"/>
      <c r="BO674" s="2"/>
      <c r="BP674" s="2"/>
      <c r="BQ674" s="2"/>
      <c r="BR674" s="2"/>
      <c r="BS674" s="2"/>
      <c r="BT674" s="2"/>
      <c r="BU674" s="2"/>
      <c r="BV674" s="2"/>
      <c r="BW674" s="2"/>
      <c r="BX674" s="2"/>
      <c r="BY674" s="2"/>
      <c r="BZ674" s="2"/>
    </row>
    <row r="675" spans="1:78" s="3" customFormat="1" ht="12.75" customHeight="1" x14ac:dyDescent="0.25">
      <c r="A675" s="2"/>
      <c r="B675" s="79" t="s">
        <v>664</v>
      </c>
      <c r="C675" s="59" t="s">
        <v>619</v>
      </c>
      <c r="D675" s="1" t="s">
        <v>1893</v>
      </c>
      <c r="E675" s="91"/>
      <c r="F675" s="92" t="s">
        <v>50</v>
      </c>
      <c r="G675" s="93">
        <f t="shared" si="48"/>
        <v>123</v>
      </c>
      <c r="H675" s="94">
        <f t="shared" si="49"/>
        <v>0</v>
      </c>
      <c r="I675" s="100">
        <v>123</v>
      </c>
      <c r="J675" s="95">
        <f t="shared" si="44"/>
        <v>0</v>
      </c>
      <c r="K675" s="96">
        <v>0.05</v>
      </c>
      <c r="L675" s="97">
        <f t="shared" si="50"/>
        <v>0</v>
      </c>
      <c r="M675" s="98" t="s">
        <v>1894</v>
      </c>
      <c r="N675" s="97">
        <v>3</v>
      </c>
      <c r="O675" s="98">
        <v>73181410</v>
      </c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  <c r="BM675" s="2"/>
      <c r="BN675" s="2"/>
      <c r="BO675" s="2"/>
      <c r="BP675" s="2"/>
      <c r="BQ675" s="2"/>
      <c r="BR675" s="2"/>
      <c r="BS675" s="2"/>
      <c r="BT675" s="2"/>
      <c r="BU675" s="2"/>
      <c r="BV675" s="2"/>
      <c r="BW675" s="2"/>
      <c r="BX675" s="2"/>
      <c r="BY675" s="2"/>
      <c r="BZ675" s="2"/>
    </row>
    <row r="676" spans="1:78" s="3" customFormat="1" ht="12.75" customHeight="1" x14ac:dyDescent="0.25">
      <c r="A676" s="2"/>
      <c r="B676" s="79" t="s">
        <v>664</v>
      </c>
      <c r="C676" s="59" t="s">
        <v>620</v>
      </c>
      <c r="D676" s="1" t="s">
        <v>1895</v>
      </c>
      <c r="E676" s="91"/>
      <c r="F676" s="92" t="s">
        <v>50</v>
      </c>
      <c r="G676" s="93">
        <f t="shared" si="48"/>
        <v>195</v>
      </c>
      <c r="H676" s="94">
        <f t="shared" si="49"/>
        <v>0</v>
      </c>
      <c r="I676" s="100">
        <v>195</v>
      </c>
      <c r="J676" s="95">
        <f t="shared" si="44"/>
        <v>0</v>
      </c>
      <c r="K676" s="96">
        <v>1.9E-2</v>
      </c>
      <c r="L676" s="97">
        <f t="shared" si="50"/>
        <v>0</v>
      </c>
      <c r="M676" s="98" t="s">
        <v>1896</v>
      </c>
      <c r="N676" s="97">
        <v>3</v>
      </c>
      <c r="O676" s="98">
        <v>73181410</v>
      </c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  <c r="BM676" s="2"/>
      <c r="BN676" s="2"/>
      <c r="BO676" s="2"/>
      <c r="BP676" s="2"/>
      <c r="BQ676" s="2"/>
      <c r="BR676" s="2"/>
      <c r="BS676" s="2"/>
      <c r="BT676" s="2"/>
      <c r="BU676" s="2"/>
      <c r="BV676" s="2"/>
      <c r="BW676" s="2"/>
      <c r="BX676" s="2"/>
      <c r="BY676" s="2"/>
      <c r="BZ676" s="2"/>
    </row>
    <row r="677" spans="1:78" s="3" customFormat="1" ht="12.75" customHeight="1" x14ac:dyDescent="0.25">
      <c r="A677" s="2"/>
      <c r="B677" s="79" t="s">
        <v>664</v>
      </c>
      <c r="C677" s="59" t="s">
        <v>621</v>
      </c>
      <c r="D677" s="1" t="s">
        <v>1897</v>
      </c>
      <c r="E677" s="91"/>
      <c r="F677" s="92" t="s">
        <v>50</v>
      </c>
      <c r="G677" s="93">
        <f t="shared" si="48"/>
        <v>110</v>
      </c>
      <c r="H677" s="94">
        <f t="shared" si="49"/>
        <v>0</v>
      </c>
      <c r="I677" s="100">
        <v>110</v>
      </c>
      <c r="J677" s="95">
        <f t="shared" si="44"/>
        <v>0</v>
      </c>
      <c r="K677" s="96">
        <v>2.8000000000000001E-2</v>
      </c>
      <c r="L677" s="97">
        <f t="shared" si="50"/>
        <v>0</v>
      </c>
      <c r="M677" s="98" t="s">
        <v>1898</v>
      </c>
      <c r="N677" s="97">
        <v>3</v>
      </c>
      <c r="O677" s="98">
        <v>73181410</v>
      </c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  <c r="BH677" s="2"/>
      <c r="BI677" s="2"/>
      <c r="BJ677" s="2"/>
      <c r="BK677" s="2"/>
      <c r="BL677" s="2"/>
      <c r="BM677" s="2"/>
      <c r="BN677" s="2"/>
      <c r="BO677" s="2"/>
      <c r="BP677" s="2"/>
      <c r="BQ677" s="2"/>
      <c r="BR677" s="2"/>
      <c r="BS677" s="2"/>
      <c r="BT677" s="2"/>
      <c r="BU677" s="2"/>
      <c r="BV677" s="2"/>
      <c r="BW677" s="2"/>
      <c r="BX677" s="2"/>
      <c r="BY677" s="2"/>
      <c r="BZ677" s="2"/>
    </row>
    <row r="678" spans="1:78" s="3" customFormat="1" ht="12.75" customHeight="1" x14ac:dyDescent="0.25">
      <c r="A678" s="2"/>
      <c r="B678" s="79" t="s">
        <v>664</v>
      </c>
      <c r="C678" s="59" t="s">
        <v>622</v>
      </c>
      <c r="D678" s="1" t="s">
        <v>1899</v>
      </c>
      <c r="E678" s="91"/>
      <c r="F678" s="92" t="s">
        <v>50</v>
      </c>
      <c r="G678" s="93">
        <f t="shared" si="48"/>
        <v>158</v>
      </c>
      <c r="H678" s="94">
        <f t="shared" si="49"/>
        <v>0</v>
      </c>
      <c r="I678" s="100">
        <v>158</v>
      </c>
      <c r="J678" s="95">
        <f t="shared" si="44"/>
        <v>0</v>
      </c>
      <c r="K678" s="96">
        <v>1.2E-2</v>
      </c>
      <c r="L678" s="97">
        <f t="shared" si="50"/>
        <v>0</v>
      </c>
      <c r="M678" s="98" t="s">
        <v>1900</v>
      </c>
      <c r="N678" s="97">
        <v>3</v>
      </c>
      <c r="O678" s="98">
        <v>73181900</v>
      </c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  <c r="BH678" s="2"/>
      <c r="BI678" s="2"/>
      <c r="BJ678" s="2"/>
      <c r="BK678" s="2"/>
      <c r="BL678" s="2"/>
      <c r="BM678" s="2"/>
      <c r="BN678" s="2"/>
      <c r="BO678" s="2"/>
      <c r="BP678" s="2"/>
      <c r="BQ678" s="2"/>
      <c r="BR678" s="2"/>
      <c r="BS678" s="2"/>
      <c r="BT678" s="2"/>
      <c r="BU678" s="2"/>
      <c r="BV678" s="2"/>
      <c r="BW678" s="2"/>
      <c r="BX678" s="2"/>
      <c r="BY678" s="2"/>
      <c r="BZ678" s="2"/>
    </row>
    <row r="679" spans="1:78" s="3" customFormat="1" ht="12.75" customHeight="1" x14ac:dyDescent="0.25">
      <c r="A679" s="2"/>
      <c r="B679" s="79" t="s">
        <v>664</v>
      </c>
      <c r="C679" s="59" t="s">
        <v>623</v>
      </c>
      <c r="D679" s="1" t="s">
        <v>1901</v>
      </c>
      <c r="E679" s="91"/>
      <c r="F679" s="92" t="s">
        <v>50</v>
      </c>
      <c r="G679" s="93">
        <f t="shared" si="48"/>
        <v>73</v>
      </c>
      <c r="H679" s="94">
        <f t="shared" si="49"/>
        <v>0</v>
      </c>
      <c r="I679" s="100">
        <v>73</v>
      </c>
      <c r="J679" s="95">
        <f t="shared" si="44"/>
        <v>0</v>
      </c>
      <c r="K679" s="96">
        <v>0.03</v>
      </c>
      <c r="L679" s="97">
        <f t="shared" si="50"/>
        <v>0</v>
      </c>
      <c r="M679" s="98" t="s">
        <v>1902</v>
      </c>
      <c r="N679" s="97">
        <v>3</v>
      </c>
      <c r="O679" s="98">
        <v>73181900</v>
      </c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  <c r="BH679" s="2"/>
      <c r="BI679" s="2"/>
      <c r="BJ679" s="2"/>
      <c r="BK679" s="2"/>
      <c r="BL679" s="2"/>
      <c r="BM679" s="2"/>
      <c r="BN679" s="2"/>
      <c r="BO679" s="2"/>
      <c r="BP679" s="2"/>
      <c r="BQ679" s="2"/>
      <c r="BR679" s="2"/>
      <c r="BS679" s="2"/>
      <c r="BT679" s="2"/>
      <c r="BU679" s="2"/>
      <c r="BV679" s="2"/>
      <c r="BW679" s="2"/>
      <c r="BX679" s="2"/>
      <c r="BY679" s="2"/>
      <c r="BZ679" s="2"/>
    </row>
    <row r="680" spans="1:78" s="3" customFormat="1" ht="12.75" customHeight="1" x14ac:dyDescent="0.25">
      <c r="A680" s="2"/>
      <c r="B680" s="86" t="s">
        <v>664</v>
      </c>
      <c r="C680" s="59" t="s">
        <v>624</v>
      </c>
      <c r="D680" s="1" t="s">
        <v>1903</v>
      </c>
      <c r="E680" s="91"/>
      <c r="F680" s="92" t="s">
        <v>50</v>
      </c>
      <c r="G680" s="93">
        <f t="shared" si="48"/>
        <v>248</v>
      </c>
      <c r="H680" s="94">
        <f t="shared" si="49"/>
        <v>0</v>
      </c>
      <c r="I680" s="100">
        <v>248</v>
      </c>
      <c r="J680" s="95">
        <f t="shared" si="44"/>
        <v>0</v>
      </c>
      <c r="K680" s="96">
        <v>6.0000000000000001E-3</v>
      </c>
      <c r="L680" s="97">
        <f t="shared" si="50"/>
        <v>0</v>
      </c>
      <c r="M680" s="98" t="s">
        <v>1904</v>
      </c>
      <c r="N680" s="97">
        <v>3</v>
      </c>
      <c r="O680" s="98">
        <v>73181900</v>
      </c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  <c r="BH680" s="2"/>
      <c r="BI680" s="2"/>
      <c r="BJ680" s="2"/>
      <c r="BK680" s="2"/>
      <c r="BL680" s="2"/>
      <c r="BM680" s="2"/>
      <c r="BN680" s="2"/>
      <c r="BO680" s="2"/>
      <c r="BP680" s="2"/>
      <c r="BQ680" s="2"/>
      <c r="BR680" s="2"/>
      <c r="BS680" s="2"/>
      <c r="BT680" s="2"/>
      <c r="BU680" s="2"/>
      <c r="BV680" s="2"/>
      <c r="BW680" s="2"/>
      <c r="BX680" s="2"/>
      <c r="BY680" s="2"/>
      <c r="BZ680" s="2"/>
    </row>
    <row r="681" spans="1:78" ht="12.75" customHeight="1" x14ac:dyDescent="0.25">
      <c r="A681" s="4"/>
      <c r="E681" s="4"/>
      <c r="F681" s="4"/>
      <c r="G681" s="4"/>
      <c r="H681" s="11"/>
      <c r="I681" s="47"/>
      <c r="J681" s="4"/>
      <c r="K681" s="4"/>
      <c r="L681" s="43"/>
      <c r="M681" s="43"/>
      <c r="N681" s="43"/>
      <c r="O681" s="43"/>
    </row>
    <row r="682" spans="1:78" ht="12.75" customHeight="1" x14ac:dyDescent="0.25">
      <c r="A682" s="4"/>
      <c r="D682" s="64" t="s">
        <v>625</v>
      </c>
      <c r="E682" s="4"/>
      <c r="F682" s="4"/>
      <c r="G682" s="4"/>
      <c r="H682" s="11"/>
      <c r="I682" s="47"/>
      <c r="J682" s="4"/>
      <c r="K682" s="4"/>
      <c r="L682" s="43"/>
      <c r="M682" s="43"/>
      <c r="N682" s="43"/>
      <c r="O682" s="43"/>
    </row>
    <row r="683" spans="1:78" ht="12.75" customHeight="1" x14ac:dyDescent="0.25">
      <c r="A683" s="4"/>
      <c r="C683" s="48"/>
      <c r="E683" s="4"/>
      <c r="F683" s="4"/>
      <c r="G683" s="4"/>
      <c r="H683" s="11"/>
      <c r="I683" s="47"/>
      <c r="J683" s="4"/>
      <c r="K683" s="4"/>
      <c r="L683" s="43"/>
      <c r="M683" s="43"/>
      <c r="N683" s="43"/>
      <c r="O683" s="43"/>
    </row>
    <row r="684" spans="1:78" ht="12.75" customHeight="1" x14ac:dyDescent="0.25">
      <c r="A684" s="4"/>
      <c r="C684" s="58" t="s">
        <v>626</v>
      </c>
      <c r="D684" s="53" t="s">
        <v>661</v>
      </c>
      <c r="E684" s="61"/>
      <c r="F684" s="62" t="s">
        <v>50</v>
      </c>
      <c r="G684" s="49">
        <f>I684*(1-J684)</f>
        <v>350</v>
      </c>
      <c r="H684" s="60">
        <f>E684*G684</f>
        <v>0</v>
      </c>
      <c r="I684" s="49">
        <v>350</v>
      </c>
      <c r="J684" s="50"/>
      <c r="K684" s="51"/>
      <c r="L684" s="52"/>
      <c r="M684" s="52">
        <v>8592648000006</v>
      </c>
      <c r="N684" s="52"/>
      <c r="O684" s="52"/>
    </row>
    <row r="685" spans="1:78" ht="12.75" customHeight="1" x14ac:dyDescent="0.25">
      <c r="A685" s="4"/>
      <c r="C685" s="58" t="s">
        <v>627</v>
      </c>
      <c r="D685" s="53" t="s">
        <v>662</v>
      </c>
      <c r="E685" s="61"/>
      <c r="F685" s="62" t="s">
        <v>50</v>
      </c>
      <c r="G685" s="49">
        <f>I685*(1-J685)</f>
        <v>200</v>
      </c>
      <c r="H685" s="60">
        <f>E685*G685</f>
        <v>0</v>
      </c>
      <c r="I685" s="49">
        <v>200</v>
      </c>
      <c r="J685" s="50"/>
      <c r="K685" s="51"/>
      <c r="L685" s="52"/>
      <c r="M685" s="52">
        <v>8592648000020</v>
      </c>
      <c r="N685" s="52"/>
      <c r="O685" s="52"/>
    </row>
    <row r="686" spans="1:78" ht="12.75" customHeight="1" x14ac:dyDescent="0.25">
      <c r="C686" s="2"/>
      <c r="D686" s="54"/>
      <c r="E686" s="55"/>
      <c r="F686" s="56"/>
      <c r="G686" s="7"/>
      <c r="H686" s="55"/>
      <c r="J686" s="54"/>
      <c r="K686" s="57"/>
    </row>
    <row r="687" spans="1:78" ht="12.75" customHeight="1" thickBot="1" x14ac:dyDescent="0.3"/>
    <row r="688" spans="1:78" ht="12.75" customHeight="1" x14ac:dyDescent="0.25">
      <c r="C688" s="117" t="s">
        <v>665</v>
      </c>
      <c r="D688" s="118"/>
      <c r="L688" s="2"/>
      <c r="O688" s="88"/>
    </row>
    <row r="689" spans="1:78" ht="12.75" customHeight="1" x14ac:dyDescent="0.25">
      <c r="C689" s="67" t="s">
        <v>666</v>
      </c>
      <c r="D689" s="68" t="s">
        <v>667</v>
      </c>
      <c r="L689" s="2"/>
      <c r="O689" s="88"/>
    </row>
    <row r="690" spans="1:78" s="2" customFormat="1" ht="12.75" customHeight="1" x14ac:dyDescent="0.25">
      <c r="C690" s="69" t="s">
        <v>668</v>
      </c>
      <c r="D690" s="68" t="s">
        <v>669</v>
      </c>
      <c r="M690" s="6"/>
      <c r="N690" s="6"/>
      <c r="O690" s="88"/>
    </row>
    <row r="691" spans="1:78" s="2" customFormat="1" ht="12.75" customHeight="1" x14ac:dyDescent="0.25">
      <c r="C691" s="69" t="s">
        <v>718</v>
      </c>
      <c r="D691" s="68" t="s">
        <v>719</v>
      </c>
      <c r="M691" s="6"/>
      <c r="N691" s="6"/>
      <c r="O691" s="88"/>
    </row>
    <row r="692" spans="1:78" s="2" customFormat="1" ht="12.75" customHeight="1" x14ac:dyDescent="0.25">
      <c r="C692" s="69" t="s">
        <v>670</v>
      </c>
      <c r="D692" s="68" t="s">
        <v>671</v>
      </c>
      <c r="M692" s="6"/>
      <c r="N692" s="6"/>
      <c r="O692" s="88"/>
    </row>
    <row r="693" spans="1:78" s="2" customFormat="1" ht="12.75" customHeight="1" x14ac:dyDescent="0.25">
      <c r="C693" s="69" t="s">
        <v>672</v>
      </c>
      <c r="D693" s="68" t="s">
        <v>673</v>
      </c>
      <c r="M693" s="6"/>
      <c r="N693" s="6"/>
      <c r="O693" s="88"/>
    </row>
    <row r="694" spans="1:78" s="2" customFormat="1" ht="12.75" customHeight="1" x14ac:dyDescent="0.25">
      <c r="C694" s="69" t="s">
        <v>674</v>
      </c>
      <c r="D694" s="68" t="s">
        <v>675</v>
      </c>
      <c r="M694" s="6"/>
      <c r="N694" s="6"/>
      <c r="O694" s="88"/>
    </row>
    <row r="695" spans="1:78" s="2" customFormat="1" ht="12.75" customHeight="1" x14ac:dyDescent="0.25">
      <c r="C695" s="69" t="s">
        <v>676</v>
      </c>
      <c r="D695" s="68" t="s">
        <v>677</v>
      </c>
      <c r="M695" s="6"/>
      <c r="N695" s="6"/>
      <c r="O695" s="88"/>
    </row>
    <row r="696" spans="1:78" s="2" customFormat="1" ht="12.75" customHeight="1" x14ac:dyDescent="0.25">
      <c r="C696" s="69" t="s">
        <v>678</v>
      </c>
      <c r="D696" s="68" t="s">
        <v>679</v>
      </c>
      <c r="M696" s="6"/>
      <c r="N696" s="6"/>
      <c r="O696" s="88"/>
    </row>
    <row r="697" spans="1:78" s="2" customFormat="1" ht="12.75" customHeight="1" thickBot="1" x14ac:dyDescent="0.3">
      <c r="C697" s="70" t="s">
        <v>680</v>
      </c>
      <c r="D697" s="71" t="s">
        <v>681</v>
      </c>
      <c r="M697" s="6"/>
      <c r="N697" s="6"/>
      <c r="O697" s="88"/>
    </row>
    <row r="698" spans="1:78" s="2" customFormat="1" ht="12.75" customHeight="1" x14ac:dyDescent="0.25">
      <c r="C698" s="81"/>
      <c r="D698" s="82"/>
      <c r="M698" s="6"/>
      <c r="N698" s="6"/>
      <c r="O698" s="88"/>
    </row>
    <row r="699" spans="1:78" s="56" customFormat="1" ht="12.75" customHeight="1" x14ac:dyDescent="0.25">
      <c r="A699" s="2"/>
      <c r="B699" s="2"/>
      <c r="C699" s="3" t="s">
        <v>1960</v>
      </c>
      <c r="D699" s="3"/>
      <c r="E699" s="3"/>
      <c r="F699" s="3"/>
      <c r="G699" s="3"/>
      <c r="H699" s="3"/>
      <c r="I699" s="3"/>
      <c r="J699" s="3"/>
      <c r="K699" s="3"/>
      <c r="L699" s="9"/>
      <c r="M699" s="107"/>
      <c r="N699" s="108"/>
      <c r="O699" s="107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  <c r="AZ699" s="2"/>
      <c r="BA699" s="2"/>
      <c r="BB699" s="2"/>
      <c r="BC699" s="2"/>
      <c r="BD699" s="2"/>
      <c r="BE699" s="2"/>
      <c r="BF699" s="2"/>
      <c r="BG699" s="2"/>
      <c r="BH699" s="2"/>
      <c r="BI699" s="2"/>
      <c r="BJ699" s="2"/>
      <c r="BK699" s="2"/>
      <c r="BL699" s="2"/>
      <c r="BM699" s="2"/>
      <c r="BN699" s="2"/>
      <c r="BO699" s="2"/>
      <c r="BP699" s="2"/>
      <c r="BQ699" s="2"/>
      <c r="BR699" s="2"/>
      <c r="BS699" s="2"/>
      <c r="BT699" s="2"/>
      <c r="BU699" s="2"/>
      <c r="BV699" s="2"/>
      <c r="BW699" s="2"/>
      <c r="BX699" s="2"/>
      <c r="BY699" s="2"/>
      <c r="BZ699" s="2"/>
    </row>
    <row r="700" spans="1:78" s="56" customFormat="1" ht="12.75" customHeight="1" x14ac:dyDescent="0.25">
      <c r="A700" s="2"/>
      <c r="B700" s="2"/>
      <c r="C700" s="109" t="s">
        <v>1961</v>
      </c>
      <c r="D700" s="109"/>
      <c r="E700" s="109"/>
      <c r="F700" s="109"/>
      <c r="G700" s="109"/>
      <c r="H700" s="109"/>
      <c r="I700" s="3"/>
      <c r="J700" s="3"/>
      <c r="K700" s="3"/>
      <c r="L700" s="9"/>
      <c r="M700" s="107"/>
      <c r="N700" s="108"/>
      <c r="O700" s="107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  <c r="AZ700" s="2"/>
      <c r="BA700" s="2"/>
      <c r="BB700" s="2"/>
      <c r="BC700" s="2"/>
      <c r="BD700" s="2"/>
      <c r="BE700" s="2"/>
      <c r="BF700" s="2"/>
      <c r="BG700" s="2"/>
      <c r="BH700" s="2"/>
      <c r="BI700" s="2"/>
      <c r="BJ700" s="2"/>
      <c r="BK700" s="2"/>
      <c r="BL700" s="2"/>
      <c r="BM700" s="2"/>
      <c r="BN700" s="2"/>
      <c r="BO700" s="2"/>
      <c r="BP700" s="2"/>
      <c r="BQ700" s="2"/>
      <c r="BR700" s="2"/>
      <c r="BS700" s="2"/>
      <c r="BT700" s="2"/>
      <c r="BU700" s="2"/>
      <c r="BV700" s="2"/>
      <c r="BW700" s="2"/>
      <c r="BX700" s="2"/>
      <c r="BY700" s="2"/>
      <c r="BZ700" s="2"/>
    </row>
    <row r="701" spans="1:78" s="56" customFormat="1" ht="12.75" customHeight="1" x14ac:dyDescent="0.25">
      <c r="A701" s="2"/>
      <c r="B701" s="2"/>
      <c r="C701" s="116" t="s">
        <v>1962</v>
      </c>
      <c r="D701" s="116"/>
      <c r="E701" s="110"/>
      <c r="F701" s="110"/>
      <c r="G701" s="110"/>
      <c r="H701" s="110"/>
      <c r="L701" s="9"/>
      <c r="M701" s="107"/>
      <c r="N701" s="108"/>
      <c r="O701" s="107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  <c r="AZ701" s="2"/>
      <c r="BA701" s="2"/>
      <c r="BB701" s="2"/>
      <c r="BC701" s="2"/>
      <c r="BD701" s="2"/>
      <c r="BE701" s="2"/>
      <c r="BF701" s="2"/>
      <c r="BG701" s="2"/>
      <c r="BH701" s="2"/>
      <c r="BI701" s="2"/>
      <c r="BJ701" s="2"/>
      <c r="BK701" s="2"/>
      <c r="BL701" s="2"/>
      <c r="BM701" s="2"/>
      <c r="BN701" s="2"/>
      <c r="BO701" s="2"/>
      <c r="BP701" s="2"/>
      <c r="BQ701" s="2"/>
      <c r="BR701" s="2"/>
      <c r="BS701" s="2"/>
      <c r="BT701" s="2"/>
      <c r="BU701" s="2"/>
      <c r="BV701" s="2"/>
      <c r="BW701" s="2"/>
      <c r="BX701" s="2"/>
      <c r="BY701" s="2"/>
      <c r="BZ701" s="2"/>
    </row>
    <row r="702" spans="1:78" s="56" customFormat="1" ht="12.75" customHeight="1" x14ac:dyDescent="0.25">
      <c r="A702" s="2"/>
      <c r="B702" s="2"/>
      <c r="C702" s="111" t="s">
        <v>1963</v>
      </c>
      <c r="L702" s="9"/>
      <c r="M702" s="107"/>
      <c r="N702" s="108"/>
      <c r="O702" s="107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  <c r="AZ702" s="2"/>
      <c r="BA702" s="2"/>
      <c r="BB702" s="2"/>
      <c r="BC702" s="2"/>
      <c r="BD702" s="2"/>
      <c r="BE702" s="2"/>
      <c r="BF702" s="2"/>
      <c r="BG702" s="2"/>
      <c r="BH702" s="2"/>
      <c r="BI702" s="2"/>
      <c r="BJ702" s="2"/>
      <c r="BK702" s="2"/>
      <c r="BL702" s="2"/>
      <c r="BM702" s="2"/>
      <c r="BN702" s="2"/>
      <c r="BO702" s="2"/>
      <c r="BP702" s="2"/>
      <c r="BQ702" s="2"/>
      <c r="BR702" s="2"/>
      <c r="BS702" s="2"/>
      <c r="BT702" s="2"/>
      <c r="BU702" s="2"/>
      <c r="BV702" s="2"/>
      <c r="BW702" s="2"/>
      <c r="BX702" s="2"/>
      <c r="BY702" s="2"/>
      <c r="BZ702" s="2"/>
    </row>
    <row r="703" spans="1:78" s="56" customFormat="1" ht="12.75" customHeight="1" x14ac:dyDescent="0.25">
      <c r="A703" s="2"/>
      <c r="B703" s="2"/>
      <c r="L703" s="9"/>
      <c r="M703" s="107"/>
      <c r="N703" s="108"/>
      <c r="O703" s="107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  <c r="AZ703" s="2"/>
      <c r="BA703" s="2"/>
      <c r="BB703" s="2"/>
      <c r="BC703" s="2"/>
      <c r="BD703" s="2"/>
      <c r="BE703" s="2"/>
      <c r="BF703" s="2"/>
      <c r="BG703" s="2"/>
      <c r="BH703" s="2"/>
      <c r="BI703" s="2"/>
      <c r="BJ703" s="2"/>
      <c r="BK703" s="2"/>
      <c r="BL703" s="2"/>
      <c r="BM703" s="2"/>
      <c r="BN703" s="2"/>
      <c r="BO703" s="2"/>
      <c r="BP703" s="2"/>
      <c r="BQ703" s="2"/>
      <c r="BR703" s="2"/>
      <c r="BS703" s="2"/>
      <c r="BT703" s="2"/>
      <c r="BU703" s="2"/>
      <c r="BV703" s="2"/>
      <c r="BW703" s="2"/>
      <c r="BX703" s="2"/>
      <c r="BY703" s="2"/>
      <c r="BZ703" s="2"/>
    </row>
    <row r="704" spans="1:78" s="56" customFormat="1" ht="12.75" customHeight="1" x14ac:dyDescent="0.25">
      <c r="A704" s="2"/>
      <c r="B704" s="2"/>
      <c r="D704" s="54" t="s">
        <v>1964</v>
      </c>
      <c r="E704" s="54"/>
      <c r="H704" s="112"/>
      <c r="I704" s="113"/>
      <c r="J704" s="112"/>
      <c r="M704" s="107"/>
      <c r="N704" s="108"/>
      <c r="O704" s="107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  <c r="BA704" s="2"/>
      <c r="BB704" s="2"/>
      <c r="BC704" s="2"/>
      <c r="BD704" s="2"/>
      <c r="BE704" s="2"/>
      <c r="BF704" s="2"/>
      <c r="BG704" s="2"/>
      <c r="BH704" s="2"/>
      <c r="BI704" s="2"/>
      <c r="BJ704" s="2"/>
      <c r="BK704" s="2"/>
      <c r="BL704" s="2"/>
      <c r="BM704" s="2"/>
      <c r="BN704" s="2"/>
      <c r="BO704" s="2"/>
      <c r="BP704" s="2"/>
      <c r="BQ704" s="2"/>
      <c r="BR704" s="2"/>
      <c r="BS704" s="2"/>
      <c r="BT704" s="2"/>
      <c r="BU704" s="2"/>
      <c r="BV704" s="2"/>
      <c r="BW704" s="2"/>
      <c r="BX704" s="2"/>
      <c r="BY704" s="2"/>
      <c r="BZ704" s="2"/>
    </row>
    <row r="705" spans="1:78" s="56" customFormat="1" ht="12.75" customHeight="1" x14ac:dyDescent="0.25">
      <c r="A705" s="2"/>
      <c r="B705" s="2"/>
      <c r="D705" s="54" t="s">
        <v>1965</v>
      </c>
      <c r="E705" s="54"/>
      <c r="H705" s="112"/>
      <c r="I705" s="113"/>
      <c r="J705" s="112"/>
      <c r="M705" s="107"/>
      <c r="N705" s="108"/>
      <c r="O705" s="107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  <c r="BA705" s="2"/>
      <c r="BB705" s="2"/>
      <c r="BC705" s="2"/>
      <c r="BD705" s="2"/>
      <c r="BE705" s="2"/>
      <c r="BF705" s="2"/>
      <c r="BG705" s="2"/>
      <c r="BH705" s="2"/>
      <c r="BI705" s="2"/>
      <c r="BJ705" s="2"/>
      <c r="BK705" s="2"/>
      <c r="BL705" s="2"/>
      <c r="BM705" s="2"/>
      <c r="BN705" s="2"/>
      <c r="BO705" s="2"/>
      <c r="BP705" s="2"/>
      <c r="BQ705" s="2"/>
      <c r="BR705" s="2"/>
      <c r="BS705" s="2"/>
      <c r="BT705" s="2"/>
      <c r="BU705" s="2"/>
      <c r="BV705" s="2"/>
      <c r="BW705" s="2"/>
      <c r="BX705" s="2"/>
      <c r="BY705" s="2"/>
      <c r="BZ705" s="2"/>
    </row>
    <row r="706" spans="1:78" s="56" customFormat="1" ht="12.75" customHeight="1" x14ac:dyDescent="0.25">
      <c r="A706" s="2"/>
      <c r="B706" s="2"/>
      <c r="D706" s="54" t="s">
        <v>1966</v>
      </c>
      <c r="E706" s="54"/>
      <c r="H706" s="112"/>
      <c r="I706" s="113"/>
      <c r="J706" s="112"/>
      <c r="M706" s="107"/>
      <c r="N706" s="108"/>
      <c r="O706" s="107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  <c r="BA706" s="2"/>
      <c r="BB706" s="2"/>
      <c r="BC706" s="2"/>
      <c r="BD706" s="2"/>
      <c r="BE706" s="2"/>
      <c r="BF706" s="2"/>
      <c r="BG706" s="2"/>
      <c r="BH706" s="2"/>
      <c r="BI706" s="2"/>
      <c r="BJ706" s="2"/>
      <c r="BK706" s="2"/>
      <c r="BL706" s="2"/>
      <c r="BM706" s="2"/>
      <c r="BN706" s="2"/>
      <c r="BO706" s="2"/>
      <c r="BP706" s="2"/>
      <c r="BQ706" s="2"/>
      <c r="BR706" s="2"/>
      <c r="BS706" s="2"/>
      <c r="BT706" s="2"/>
      <c r="BU706" s="2"/>
      <c r="BV706" s="2"/>
      <c r="BW706" s="2"/>
      <c r="BX706" s="2"/>
      <c r="BY706" s="2"/>
      <c r="BZ706" s="2"/>
    </row>
    <row r="707" spans="1:78" ht="12.75" customHeight="1" x14ac:dyDescent="0.25">
      <c r="E707" s="55"/>
      <c r="F707" s="56"/>
      <c r="H707" s="55"/>
      <c r="M707" s="2"/>
      <c r="N707" s="2"/>
      <c r="O707" s="2"/>
    </row>
    <row r="708" spans="1:78" s="56" customFormat="1" ht="12.75" customHeight="1" x14ac:dyDescent="0.25">
      <c r="B708" s="2"/>
      <c r="C708" s="3" t="s">
        <v>1967</v>
      </c>
      <c r="D708" s="3"/>
      <c r="E708" s="3"/>
      <c r="F708" s="3"/>
      <c r="G708" s="3"/>
      <c r="H708" s="3"/>
      <c r="I708" s="3"/>
      <c r="J708" s="3"/>
      <c r="K708" s="3"/>
      <c r="N708" s="13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  <c r="BH708" s="2"/>
      <c r="BI708" s="2"/>
      <c r="BJ708" s="2"/>
      <c r="BK708" s="2"/>
      <c r="BL708" s="2"/>
      <c r="BM708" s="2"/>
      <c r="BN708" s="2"/>
      <c r="BO708" s="2"/>
      <c r="BP708" s="2"/>
      <c r="BQ708" s="2"/>
      <c r="BR708" s="2"/>
      <c r="BS708" s="2"/>
      <c r="BT708" s="2"/>
      <c r="BU708" s="2"/>
      <c r="BV708" s="2"/>
      <c r="BW708" s="2"/>
      <c r="BX708" s="2"/>
      <c r="BY708" s="2"/>
      <c r="BZ708" s="2"/>
    </row>
    <row r="709" spans="1:78" s="56" customFormat="1" ht="12.75" customHeight="1" x14ac:dyDescent="0.25">
      <c r="B709" s="2"/>
      <c r="C709" s="3"/>
      <c r="D709" s="3"/>
      <c r="E709" s="3"/>
      <c r="F709" s="3"/>
      <c r="G709" s="3"/>
      <c r="H709" s="3"/>
      <c r="I709" s="3"/>
      <c r="J709" s="3"/>
      <c r="K709" s="3"/>
      <c r="N709" s="13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  <c r="BH709" s="2"/>
      <c r="BI709" s="2"/>
      <c r="BJ709" s="2"/>
      <c r="BK709" s="2"/>
      <c r="BL709" s="2"/>
      <c r="BM709" s="2"/>
      <c r="BN709" s="2"/>
      <c r="BO709" s="2"/>
      <c r="BP709" s="2"/>
      <c r="BQ709" s="2"/>
      <c r="BR709" s="2"/>
      <c r="BS709" s="2"/>
      <c r="BT709" s="2"/>
      <c r="BU709" s="2"/>
      <c r="BV709" s="2"/>
      <c r="BW709" s="2"/>
      <c r="BX709" s="2"/>
      <c r="BY709" s="2"/>
      <c r="BZ709" s="2"/>
    </row>
    <row r="710" spans="1:78" s="56" customFormat="1" ht="12.75" customHeight="1" x14ac:dyDescent="0.25">
      <c r="B710" s="2"/>
      <c r="C710" s="3" t="s">
        <v>1968</v>
      </c>
      <c r="D710" s="3"/>
      <c r="E710" s="3"/>
      <c r="F710" s="3"/>
      <c r="G710" s="3"/>
      <c r="H710" s="3"/>
      <c r="I710" s="3"/>
      <c r="J710" s="3"/>
      <c r="K710" s="3"/>
      <c r="N710" s="13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  <c r="BH710" s="2"/>
      <c r="BI710" s="2"/>
      <c r="BJ710" s="2"/>
      <c r="BK710" s="2"/>
      <c r="BL710" s="2"/>
      <c r="BM710" s="2"/>
      <c r="BN710" s="2"/>
      <c r="BO710" s="2"/>
      <c r="BP710" s="2"/>
      <c r="BQ710" s="2"/>
      <c r="BR710" s="2"/>
      <c r="BS710" s="2"/>
      <c r="BT710" s="2"/>
      <c r="BU710" s="2"/>
      <c r="BV710" s="2"/>
      <c r="BW710" s="2"/>
      <c r="BX710" s="2"/>
      <c r="BY710" s="2"/>
      <c r="BZ710" s="2"/>
    </row>
    <row r="711" spans="1:78" s="56" customFormat="1" ht="5.0999999999999996" customHeight="1" x14ac:dyDescent="0.25">
      <c r="B711" s="2"/>
      <c r="H711" s="112"/>
      <c r="I711" s="113"/>
      <c r="J711" s="112"/>
      <c r="N711" s="13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  <c r="AZ711" s="2"/>
      <c r="BA711" s="2"/>
      <c r="BB711" s="2"/>
      <c r="BC711" s="2"/>
      <c r="BD711" s="2"/>
      <c r="BE711" s="2"/>
      <c r="BF711" s="2"/>
      <c r="BG711" s="2"/>
      <c r="BH711" s="2"/>
      <c r="BI711" s="2"/>
      <c r="BJ711" s="2"/>
      <c r="BK711" s="2"/>
      <c r="BL711" s="2"/>
      <c r="BM711" s="2"/>
      <c r="BN711" s="2"/>
      <c r="BO711" s="2"/>
      <c r="BP711" s="2"/>
      <c r="BQ711" s="2"/>
      <c r="BR711" s="2"/>
      <c r="BS711" s="2"/>
      <c r="BT711" s="2"/>
      <c r="BU711" s="2"/>
      <c r="BV711" s="2"/>
      <c r="BW711" s="2"/>
      <c r="BX711" s="2"/>
      <c r="BY711" s="2"/>
      <c r="BZ711" s="2"/>
    </row>
    <row r="712" spans="1:78" s="56" customFormat="1" ht="12.75" customHeight="1" x14ac:dyDescent="0.25">
      <c r="B712" s="2"/>
      <c r="C712" s="3" t="s">
        <v>1969</v>
      </c>
      <c r="D712" s="3"/>
      <c r="E712" s="3"/>
      <c r="F712" s="3"/>
      <c r="G712" s="3"/>
      <c r="H712" s="3"/>
      <c r="I712" s="3"/>
      <c r="J712" s="3"/>
      <c r="K712" s="3"/>
      <c r="N712" s="13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  <c r="BF712" s="2"/>
      <c r="BG712" s="2"/>
      <c r="BH712" s="2"/>
      <c r="BI712" s="2"/>
      <c r="BJ712" s="2"/>
      <c r="BK712" s="2"/>
      <c r="BL712" s="2"/>
      <c r="BM712" s="2"/>
      <c r="BN712" s="2"/>
      <c r="BO712" s="2"/>
      <c r="BP712" s="2"/>
      <c r="BQ712" s="2"/>
      <c r="BR712" s="2"/>
      <c r="BS712" s="2"/>
      <c r="BT712" s="2"/>
      <c r="BU712" s="2"/>
      <c r="BV712" s="2"/>
      <c r="BW712" s="2"/>
      <c r="BX712" s="2"/>
      <c r="BY712" s="2"/>
      <c r="BZ712" s="2"/>
    </row>
    <row r="713" spans="1:78" s="56" customFormat="1" ht="5.0999999999999996" customHeight="1" x14ac:dyDescent="0.25">
      <c r="B713" s="2"/>
      <c r="H713" s="112"/>
      <c r="I713" s="113"/>
      <c r="J713" s="112"/>
      <c r="N713" s="13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  <c r="BA713" s="2"/>
      <c r="BB713" s="2"/>
      <c r="BC713" s="2"/>
      <c r="BD713" s="2"/>
      <c r="BE713" s="2"/>
      <c r="BF713" s="2"/>
      <c r="BG713" s="2"/>
      <c r="BH713" s="2"/>
      <c r="BI713" s="2"/>
      <c r="BJ713" s="2"/>
      <c r="BK713" s="2"/>
      <c r="BL713" s="2"/>
      <c r="BM713" s="2"/>
      <c r="BN713" s="2"/>
      <c r="BO713" s="2"/>
      <c r="BP713" s="2"/>
      <c r="BQ713" s="2"/>
      <c r="BR713" s="2"/>
      <c r="BS713" s="2"/>
      <c r="BT713" s="2"/>
      <c r="BU713" s="2"/>
      <c r="BV713" s="2"/>
      <c r="BW713" s="2"/>
      <c r="BX713" s="2"/>
      <c r="BY713" s="2"/>
      <c r="BZ713" s="2"/>
    </row>
    <row r="714" spans="1:78" s="56" customFormat="1" ht="12.75" customHeight="1" x14ac:dyDescent="0.25">
      <c r="B714" s="2"/>
      <c r="C714" s="3" t="s">
        <v>1970</v>
      </c>
      <c r="D714" s="3"/>
      <c r="E714" s="3"/>
      <c r="F714" s="3"/>
      <c r="G714" s="3"/>
      <c r="H714" s="3"/>
      <c r="I714" s="3"/>
      <c r="J714" s="3"/>
      <c r="K714" s="3"/>
      <c r="N714" s="13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  <c r="BA714" s="2"/>
      <c r="BB714" s="2"/>
      <c r="BC714" s="2"/>
      <c r="BD714" s="2"/>
      <c r="BE714" s="2"/>
      <c r="BF714" s="2"/>
      <c r="BG714" s="2"/>
      <c r="BH714" s="2"/>
      <c r="BI714" s="2"/>
      <c r="BJ714" s="2"/>
      <c r="BK714" s="2"/>
      <c r="BL714" s="2"/>
      <c r="BM714" s="2"/>
      <c r="BN714" s="2"/>
      <c r="BO714" s="2"/>
      <c r="BP714" s="2"/>
      <c r="BQ714" s="2"/>
      <c r="BR714" s="2"/>
      <c r="BS714" s="2"/>
      <c r="BT714" s="2"/>
      <c r="BU714" s="2"/>
      <c r="BV714" s="2"/>
      <c r="BW714" s="2"/>
      <c r="BX714" s="2"/>
      <c r="BY714" s="2"/>
      <c r="BZ714" s="2"/>
    </row>
    <row r="715" spans="1:78" s="56" customFormat="1" ht="5.0999999999999996" customHeight="1" x14ac:dyDescent="0.25">
      <c r="B715" s="2"/>
      <c r="H715" s="112"/>
      <c r="I715" s="113"/>
      <c r="J715" s="112"/>
      <c r="N715" s="13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  <c r="BF715" s="2"/>
      <c r="BG715" s="2"/>
      <c r="BH715" s="2"/>
      <c r="BI715" s="2"/>
      <c r="BJ715" s="2"/>
      <c r="BK715" s="2"/>
      <c r="BL715" s="2"/>
      <c r="BM715" s="2"/>
      <c r="BN715" s="2"/>
      <c r="BO715" s="2"/>
      <c r="BP715" s="2"/>
      <c r="BQ715" s="2"/>
      <c r="BR715" s="2"/>
      <c r="BS715" s="2"/>
      <c r="BT715" s="2"/>
      <c r="BU715" s="2"/>
      <c r="BV715" s="2"/>
      <c r="BW715" s="2"/>
      <c r="BX715" s="2"/>
      <c r="BY715" s="2"/>
      <c r="BZ715" s="2"/>
    </row>
    <row r="716" spans="1:78" s="56" customFormat="1" ht="12.75" customHeight="1" x14ac:dyDescent="0.25">
      <c r="B716" s="2"/>
      <c r="C716" s="3" t="s">
        <v>1971</v>
      </c>
      <c r="D716" s="3"/>
      <c r="E716" s="3"/>
      <c r="F716" s="3"/>
      <c r="G716" s="3"/>
      <c r="H716" s="3"/>
      <c r="I716" s="3"/>
      <c r="J716" s="3"/>
      <c r="K716" s="3"/>
      <c r="N716" s="13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  <c r="BA716" s="2"/>
      <c r="BB716" s="2"/>
      <c r="BC716" s="2"/>
      <c r="BD716" s="2"/>
      <c r="BE716" s="2"/>
      <c r="BF716" s="2"/>
      <c r="BG716" s="2"/>
      <c r="BH716" s="2"/>
      <c r="BI716" s="2"/>
      <c r="BJ716" s="2"/>
      <c r="BK716" s="2"/>
      <c r="BL716" s="2"/>
      <c r="BM716" s="2"/>
      <c r="BN716" s="2"/>
      <c r="BO716" s="2"/>
      <c r="BP716" s="2"/>
      <c r="BQ716" s="2"/>
      <c r="BR716" s="2"/>
      <c r="BS716" s="2"/>
      <c r="BT716" s="2"/>
      <c r="BU716" s="2"/>
      <c r="BV716" s="2"/>
      <c r="BW716" s="2"/>
      <c r="BX716" s="2"/>
      <c r="BY716" s="2"/>
      <c r="BZ716" s="2"/>
    </row>
    <row r="717" spans="1:78" s="56" customFormat="1" ht="5.0999999999999996" customHeight="1" x14ac:dyDescent="0.25">
      <c r="B717" s="2"/>
      <c r="H717" s="112"/>
      <c r="I717" s="113"/>
      <c r="J717" s="112"/>
      <c r="N717" s="13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  <c r="BA717" s="2"/>
      <c r="BB717" s="2"/>
      <c r="BC717" s="2"/>
      <c r="BD717" s="2"/>
      <c r="BE717" s="2"/>
      <c r="BF717" s="2"/>
      <c r="BG717" s="2"/>
      <c r="BH717" s="2"/>
      <c r="BI717" s="2"/>
      <c r="BJ717" s="2"/>
      <c r="BK717" s="2"/>
      <c r="BL717" s="2"/>
      <c r="BM717" s="2"/>
      <c r="BN717" s="2"/>
      <c r="BO717" s="2"/>
      <c r="BP717" s="2"/>
      <c r="BQ717" s="2"/>
      <c r="BR717" s="2"/>
      <c r="BS717" s="2"/>
      <c r="BT717" s="2"/>
      <c r="BU717" s="2"/>
      <c r="BV717" s="2"/>
      <c r="BW717" s="2"/>
      <c r="BX717" s="2"/>
      <c r="BY717" s="2"/>
      <c r="BZ717" s="2"/>
    </row>
    <row r="718" spans="1:78" s="56" customFormat="1" ht="12.75" customHeight="1" x14ac:dyDescent="0.25">
      <c r="B718" s="2"/>
      <c r="C718" s="3" t="s">
        <v>1972</v>
      </c>
      <c r="D718" s="3"/>
      <c r="E718" s="3"/>
      <c r="F718" s="3"/>
      <c r="G718" s="3"/>
      <c r="H718" s="3"/>
      <c r="I718" s="3"/>
      <c r="J718" s="3"/>
      <c r="K718" s="3"/>
      <c r="N718" s="13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  <c r="BA718" s="2"/>
      <c r="BB718" s="2"/>
      <c r="BC718" s="2"/>
      <c r="BD718" s="2"/>
      <c r="BE718" s="2"/>
      <c r="BF718" s="2"/>
      <c r="BG718" s="2"/>
      <c r="BH718" s="2"/>
      <c r="BI718" s="2"/>
      <c r="BJ718" s="2"/>
      <c r="BK718" s="2"/>
      <c r="BL718" s="2"/>
      <c r="BM718" s="2"/>
      <c r="BN718" s="2"/>
      <c r="BO718" s="2"/>
      <c r="BP718" s="2"/>
      <c r="BQ718" s="2"/>
      <c r="BR718" s="2"/>
      <c r="BS718" s="2"/>
      <c r="BT718" s="2"/>
      <c r="BU718" s="2"/>
      <c r="BV718" s="2"/>
      <c r="BW718" s="2"/>
      <c r="BX718" s="2"/>
      <c r="BY718" s="2"/>
      <c r="BZ718" s="2"/>
    </row>
    <row r="719" spans="1:78" s="56" customFormat="1" ht="5.0999999999999996" customHeight="1" x14ac:dyDescent="0.25">
      <c r="B719" s="2"/>
      <c r="H719" s="112"/>
      <c r="I719" s="113"/>
      <c r="J719" s="112"/>
      <c r="N719" s="13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  <c r="BF719" s="2"/>
      <c r="BG719" s="2"/>
      <c r="BH719" s="2"/>
      <c r="BI719" s="2"/>
      <c r="BJ719" s="2"/>
      <c r="BK719" s="2"/>
      <c r="BL719" s="2"/>
      <c r="BM719" s="2"/>
      <c r="BN719" s="2"/>
      <c r="BO719" s="2"/>
      <c r="BP719" s="2"/>
      <c r="BQ719" s="2"/>
      <c r="BR719" s="2"/>
      <c r="BS719" s="2"/>
      <c r="BT719" s="2"/>
      <c r="BU719" s="2"/>
      <c r="BV719" s="2"/>
      <c r="BW719" s="2"/>
      <c r="BX719" s="2"/>
      <c r="BY719" s="2"/>
      <c r="BZ719" s="2"/>
    </row>
    <row r="720" spans="1:78" s="56" customFormat="1" ht="12.75" customHeight="1" x14ac:dyDescent="0.25">
      <c r="B720" s="2"/>
      <c r="C720" s="3" t="s">
        <v>1973</v>
      </c>
      <c r="D720" s="3"/>
      <c r="E720" s="3"/>
      <c r="F720" s="3"/>
      <c r="G720" s="3"/>
      <c r="H720" s="3"/>
      <c r="I720" s="3"/>
      <c r="J720" s="3"/>
      <c r="K720" s="3"/>
      <c r="N720" s="13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  <c r="BF720" s="2"/>
      <c r="BG720" s="2"/>
      <c r="BH720" s="2"/>
      <c r="BI720" s="2"/>
      <c r="BJ720" s="2"/>
      <c r="BK720" s="2"/>
      <c r="BL720" s="2"/>
      <c r="BM720" s="2"/>
      <c r="BN720" s="2"/>
      <c r="BO720" s="2"/>
      <c r="BP720" s="2"/>
      <c r="BQ720" s="2"/>
      <c r="BR720" s="2"/>
      <c r="BS720" s="2"/>
      <c r="BT720" s="2"/>
      <c r="BU720" s="2"/>
      <c r="BV720" s="2"/>
      <c r="BW720" s="2"/>
      <c r="BX720" s="2"/>
      <c r="BY720" s="2"/>
      <c r="BZ720" s="2"/>
    </row>
    <row r="721" spans="2:78" s="56" customFormat="1" ht="5.0999999999999996" customHeight="1" x14ac:dyDescent="0.25">
      <c r="B721" s="2"/>
      <c r="H721" s="112"/>
      <c r="I721" s="113"/>
      <c r="J721" s="112"/>
      <c r="N721" s="13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  <c r="BF721" s="2"/>
      <c r="BG721" s="2"/>
      <c r="BH721" s="2"/>
      <c r="BI721" s="2"/>
      <c r="BJ721" s="2"/>
      <c r="BK721" s="2"/>
      <c r="BL721" s="2"/>
      <c r="BM721" s="2"/>
      <c r="BN721" s="2"/>
      <c r="BO721" s="2"/>
      <c r="BP721" s="2"/>
      <c r="BQ721" s="2"/>
      <c r="BR721" s="2"/>
      <c r="BS721" s="2"/>
      <c r="BT721" s="2"/>
      <c r="BU721" s="2"/>
      <c r="BV721" s="2"/>
      <c r="BW721" s="2"/>
      <c r="BX721" s="2"/>
      <c r="BY721" s="2"/>
      <c r="BZ721" s="2"/>
    </row>
    <row r="722" spans="2:78" s="56" customFormat="1" ht="12.75" customHeight="1" x14ac:dyDescent="0.25">
      <c r="B722" s="2"/>
      <c r="C722" s="3" t="s">
        <v>1974</v>
      </c>
      <c r="D722" s="3"/>
      <c r="E722" s="3"/>
      <c r="F722" s="3"/>
      <c r="G722" s="3"/>
      <c r="H722" s="3"/>
      <c r="I722" s="3"/>
      <c r="J722" s="3"/>
      <c r="K722" s="3"/>
      <c r="N722" s="13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  <c r="BA722" s="2"/>
      <c r="BB722" s="2"/>
      <c r="BC722" s="2"/>
      <c r="BD722" s="2"/>
      <c r="BE722" s="2"/>
      <c r="BF722" s="2"/>
      <c r="BG722" s="2"/>
      <c r="BH722" s="2"/>
      <c r="BI722" s="2"/>
      <c r="BJ722" s="2"/>
      <c r="BK722" s="2"/>
      <c r="BL722" s="2"/>
      <c r="BM722" s="2"/>
      <c r="BN722" s="2"/>
      <c r="BO722" s="2"/>
      <c r="BP722" s="2"/>
      <c r="BQ722" s="2"/>
      <c r="BR722" s="2"/>
      <c r="BS722" s="2"/>
      <c r="BT722" s="2"/>
      <c r="BU722" s="2"/>
      <c r="BV722" s="2"/>
      <c r="BW722" s="2"/>
      <c r="BX722" s="2"/>
      <c r="BY722" s="2"/>
      <c r="BZ722" s="2"/>
    </row>
    <row r="723" spans="2:78" s="56" customFormat="1" ht="5.0999999999999996" customHeight="1" x14ac:dyDescent="0.25">
      <c r="B723" s="2"/>
      <c r="H723" s="112"/>
      <c r="I723" s="113"/>
      <c r="J723" s="112"/>
      <c r="N723" s="13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  <c r="BA723" s="2"/>
      <c r="BB723" s="2"/>
      <c r="BC723" s="2"/>
      <c r="BD723" s="2"/>
      <c r="BE723" s="2"/>
      <c r="BF723" s="2"/>
      <c r="BG723" s="2"/>
      <c r="BH723" s="2"/>
      <c r="BI723" s="2"/>
      <c r="BJ723" s="2"/>
      <c r="BK723" s="2"/>
      <c r="BL723" s="2"/>
      <c r="BM723" s="2"/>
      <c r="BN723" s="2"/>
      <c r="BO723" s="2"/>
      <c r="BP723" s="2"/>
      <c r="BQ723" s="2"/>
      <c r="BR723" s="2"/>
      <c r="BS723" s="2"/>
      <c r="BT723" s="2"/>
      <c r="BU723" s="2"/>
      <c r="BV723" s="2"/>
      <c r="BW723" s="2"/>
      <c r="BX723" s="2"/>
      <c r="BY723" s="2"/>
      <c r="BZ723" s="2"/>
    </row>
    <row r="724" spans="2:78" s="56" customFormat="1" ht="12.75" customHeight="1" x14ac:dyDescent="0.25">
      <c r="B724" s="2"/>
      <c r="C724" s="3" t="s">
        <v>1975</v>
      </c>
      <c r="D724" s="3"/>
      <c r="E724" s="3"/>
      <c r="F724" s="3"/>
      <c r="G724" s="3"/>
      <c r="H724" s="3"/>
      <c r="I724" s="3"/>
      <c r="J724" s="3"/>
      <c r="K724" s="3"/>
      <c r="N724" s="13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  <c r="AZ724" s="2"/>
      <c r="BA724" s="2"/>
      <c r="BB724" s="2"/>
      <c r="BC724" s="2"/>
      <c r="BD724" s="2"/>
      <c r="BE724" s="2"/>
      <c r="BF724" s="2"/>
      <c r="BG724" s="2"/>
      <c r="BH724" s="2"/>
      <c r="BI724" s="2"/>
      <c r="BJ724" s="2"/>
      <c r="BK724" s="2"/>
      <c r="BL724" s="2"/>
      <c r="BM724" s="2"/>
      <c r="BN724" s="2"/>
      <c r="BO724" s="2"/>
      <c r="BP724" s="2"/>
      <c r="BQ724" s="2"/>
      <c r="BR724" s="2"/>
      <c r="BS724" s="2"/>
      <c r="BT724" s="2"/>
      <c r="BU724" s="2"/>
      <c r="BV724" s="2"/>
      <c r="BW724" s="2"/>
      <c r="BX724" s="2"/>
      <c r="BY724" s="2"/>
      <c r="BZ724" s="2"/>
    </row>
    <row r="725" spans="2:78" s="56" customFormat="1" ht="12.75" customHeight="1" x14ac:dyDescent="0.25">
      <c r="B725" s="2"/>
      <c r="H725" s="112"/>
      <c r="I725" s="113"/>
      <c r="J725" s="112"/>
      <c r="N725" s="13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  <c r="AZ725" s="2"/>
      <c r="BA725" s="2"/>
      <c r="BB725" s="2"/>
      <c r="BC725" s="2"/>
      <c r="BD725" s="2"/>
      <c r="BE725" s="2"/>
      <c r="BF725" s="2"/>
      <c r="BG725" s="2"/>
      <c r="BH725" s="2"/>
      <c r="BI725" s="2"/>
      <c r="BJ725" s="2"/>
      <c r="BK725" s="2"/>
      <c r="BL725" s="2"/>
      <c r="BM725" s="2"/>
      <c r="BN725" s="2"/>
      <c r="BO725" s="2"/>
      <c r="BP725" s="2"/>
      <c r="BQ725" s="2"/>
      <c r="BR725" s="2"/>
      <c r="BS725" s="2"/>
      <c r="BT725" s="2"/>
      <c r="BU725" s="2"/>
      <c r="BV725" s="2"/>
      <c r="BW725" s="2"/>
      <c r="BX725" s="2"/>
      <c r="BY725" s="2"/>
      <c r="BZ725" s="2"/>
    </row>
    <row r="726" spans="2:78" s="56" customFormat="1" ht="12.75" customHeight="1" x14ac:dyDescent="0.25">
      <c r="B726" s="2"/>
      <c r="C726" s="3" t="s">
        <v>1976</v>
      </c>
      <c r="D726" s="3"/>
      <c r="E726" s="3"/>
      <c r="F726" s="3"/>
      <c r="G726" s="3"/>
      <c r="H726" s="3"/>
      <c r="I726" s="3"/>
      <c r="J726" s="3"/>
      <c r="K726" s="3"/>
      <c r="N726" s="13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  <c r="AZ726" s="2"/>
      <c r="BA726" s="2"/>
      <c r="BB726" s="2"/>
      <c r="BC726" s="2"/>
      <c r="BD726" s="2"/>
      <c r="BE726" s="2"/>
      <c r="BF726" s="2"/>
      <c r="BG726" s="2"/>
      <c r="BH726" s="2"/>
      <c r="BI726" s="2"/>
      <c r="BJ726" s="2"/>
      <c r="BK726" s="2"/>
      <c r="BL726" s="2"/>
      <c r="BM726" s="2"/>
      <c r="BN726" s="2"/>
      <c r="BO726" s="2"/>
      <c r="BP726" s="2"/>
      <c r="BQ726" s="2"/>
      <c r="BR726" s="2"/>
      <c r="BS726" s="2"/>
      <c r="BT726" s="2"/>
      <c r="BU726" s="2"/>
      <c r="BV726" s="2"/>
      <c r="BW726" s="2"/>
      <c r="BX726" s="2"/>
      <c r="BY726" s="2"/>
      <c r="BZ726" s="2"/>
    </row>
    <row r="727" spans="2:78" s="56" customFormat="1" ht="5.0999999999999996" customHeight="1" x14ac:dyDescent="0.25">
      <c r="B727" s="2"/>
      <c r="J727" s="112"/>
      <c r="N727" s="13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  <c r="AZ727" s="2"/>
      <c r="BA727" s="2"/>
      <c r="BB727" s="2"/>
      <c r="BC727" s="2"/>
      <c r="BD727" s="2"/>
      <c r="BE727" s="2"/>
      <c r="BF727" s="2"/>
      <c r="BG727" s="2"/>
      <c r="BH727" s="2"/>
      <c r="BI727" s="2"/>
      <c r="BJ727" s="2"/>
      <c r="BK727" s="2"/>
      <c r="BL727" s="2"/>
      <c r="BM727" s="2"/>
      <c r="BN727" s="2"/>
      <c r="BO727" s="2"/>
      <c r="BP727" s="2"/>
      <c r="BQ727" s="2"/>
      <c r="BR727" s="2"/>
      <c r="BS727" s="2"/>
      <c r="BT727" s="2"/>
      <c r="BU727" s="2"/>
      <c r="BV727" s="2"/>
      <c r="BW727" s="2"/>
      <c r="BX727" s="2"/>
      <c r="BY727" s="2"/>
      <c r="BZ727" s="2"/>
    </row>
    <row r="728" spans="2:78" s="56" customFormat="1" ht="12.75" customHeight="1" x14ac:dyDescent="0.25">
      <c r="B728" s="2"/>
      <c r="C728" s="3" t="s">
        <v>1977</v>
      </c>
      <c r="D728" s="3"/>
      <c r="E728" s="3"/>
      <c r="F728" s="3"/>
      <c r="G728" s="3"/>
      <c r="H728" s="3"/>
      <c r="I728" s="3"/>
      <c r="J728" s="3"/>
      <c r="K728" s="3"/>
      <c r="N728" s="13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  <c r="AZ728" s="2"/>
      <c r="BA728" s="2"/>
      <c r="BB728" s="2"/>
      <c r="BC728" s="2"/>
      <c r="BD728" s="2"/>
      <c r="BE728" s="2"/>
      <c r="BF728" s="2"/>
      <c r="BG728" s="2"/>
      <c r="BH728" s="2"/>
      <c r="BI728" s="2"/>
      <c r="BJ728" s="2"/>
      <c r="BK728" s="2"/>
      <c r="BL728" s="2"/>
      <c r="BM728" s="2"/>
      <c r="BN728" s="2"/>
      <c r="BO728" s="2"/>
      <c r="BP728" s="2"/>
      <c r="BQ728" s="2"/>
      <c r="BR728" s="2"/>
      <c r="BS728" s="2"/>
      <c r="BT728" s="2"/>
      <c r="BU728" s="2"/>
      <c r="BV728" s="2"/>
      <c r="BW728" s="2"/>
      <c r="BX728" s="2"/>
      <c r="BY728" s="2"/>
      <c r="BZ728" s="2"/>
    </row>
    <row r="729" spans="2:78" s="56" customFormat="1" ht="12.75" customHeight="1" x14ac:dyDescent="0.25">
      <c r="B729" s="2"/>
      <c r="H729" s="112"/>
      <c r="I729" s="113"/>
      <c r="J729" s="112"/>
      <c r="N729" s="13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  <c r="AZ729" s="2"/>
      <c r="BA729" s="2"/>
      <c r="BB729" s="2"/>
      <c r="BC729" s="2"/>
      <c r="BD729" s="2"/>
      <c r="BE729" s="2"/>
      <c r="BF729" s="2"/>
      <c r="BG729" s="2"/>
      <c r="BH729" s="2"/>
      <c r="BI729" s="2"/>
      <c r="BJ729" s="2"/>
      <c r="BK729" s="2"/>
      <c r="BL729" s="2"/>
      <c r="BM729" s="2"/>
      <c r="BN729" s="2"/>
      <c r="BO729" s="2"/>
      <c r="BP729" s="2"/>
      <c r="BQ729" s="2"/>
      <c r="BR729" s="2"/>
      <c r="BS729" s="2"/>
      <c r="BT729" s="2"/>
      <c r="BU729" s="2"/>
      <c r="BV729" s="2"/>
      <c r="BW729" s="2"/>
      <c r="BX729" s="2"/>
      <c r="BY729" s="2"/>
      <c r="BZ729" s="2"/>
    </row>
    <row r="730" spans="2:78" s="56" customFormat="1" ht="12.75" customHeight="1" x14ac:dyDescent="0.2">
      <c r="B730" s="2"/>
      <c r="D730" s="114" t="s">
        <v>1978</v>
      </c>
      <c r="E730" s="114"/>
      <c r="H730" s="112"/>
      <c r="I730" s="113"/>
      <c r="J730" s="112"/>
      <c r="N730" s="13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  <c r="AZ730" s="2"/>
      <c r="BA730" s="2"/>
      <c r="BB730" s="2"/>
      <c r="BC730" s="2"/>
      <c r="BD730" s="2"/>
      <c r="BE730" s="2"/>
      <c r="BF730" s="2"/>
      <c r="BG730" s="2"/>
      <c r="BH730" s="2"/>
      <c r="BI730" s="2"/>
      <c r="BJ730" s="2"/>
      <c r="BK730" s="2"/>
      <c r="BL730" s="2"/>
      <c r="BM730" s="2"/>
      <c r="BN730" s="2"/>
      <c r="BO730" s="2"/>
      <c r="BP730" s="2"/>
      <c r="BQ730" s="2"/>
      <c r="BR730" s="2"/>
      <c r="BS730" s="2"/>
      <c r="BT730" s="2"/>
      <c r="BU730" s="2"/>
      <c r="BV730" s="2"/>
      <c r="BW730" s="2"/>
      <c r="BX730" s="2"/>
      <c r="BY730" s="2"/>
      <c r="BZ730" s="2"/>
    </row>
    <row r="731" spans="2:78" s="56" customFormat="1" ht="12.75" customHeight="1" x14ac:dyDescent="0.2">
      <c r="B731" s="2"/>
      <c r="D731" s="114" t="s">
        <v>1979</v>
      </c>
      <c r="E731" s="114"/>
      <c r="H731" s="112"/>
      <c r="I731" s="113"/>
      <c r="J731" s="112"/>
      <c r="N731" s="13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  <c r="AZ731" s="2"/>
      <c r="BA731" s="2"/>
      <c r="BB731" s="2"/>
      <c r="BC731" s="2"/>
      <c r="BD731" s="2"/>
      <c r="BE731" s="2"/>
      <c r="BF731" s="2"/>
      <c r="BG731" s="2"/>
      <c r="BH731" s="2"/>
      <c r="BI731" s="2"/>
      <c r="BJ731" s="2"/>
      <c r="BK731" s="2"/>
      <c r="BL731" s="2"/>
      <c r="BM731" s="2"/>
      <c r="BN731" s="2"/>
      <c r="BO731" s="2"/>
      <c r="BP731" s="2"/>
      <c r="BQ731" s="2"/>
      <c r="BR731" s="2"/>
      <c r="BS731" s="2"/>
      <c r="BT731" s="2"/>
      <c r="BU731" s="2"/>
      <c r="BV731" s="2"/>
      <c r="BW731" s="2"/>
      <c r="BX731" s="2"/>
      <c r="BY731" s="2"/>
      <c r="BZ731" s="2"/>
    </row>
  </sheetData>
  <mergeCells count="10">
    <mergeCell ref="C701:D701"/>
    <mergeCell ref="C688:D688"/>
    <mergeCell ref="C13:D14"/>
    <mergeCell ref="G1:H3"/>
    <mergeCell ref="E13:J13"/>
    <mergeCell ref="E15:F15"/>
    <mergeCell ref="E16:F16"/>
    <mergeCell ref="E17:F17"/>
    <mergeCell ref="E18:F18"/>
    <mergeCell ref="E14:F14"/>
  </mergeCells>
  <conditionalFormatting sqref="A474:A493">
    <cfRule type="containsText" dxfId="0" priority="1" operator="containsText" text="Z">
      <formula>NOT(ISERROR(SEARCH("Z",A474)))</formula>
    </cfRule>
  </conditionalFormatting>
  <hyperlinks>
    <hyperlink ref="G1:H3" r:id="rId1" display="https://www.arkys.cz/cs/" xr:uid="{2F61CC23-EEE3-49AB-82D6-2A86864331CB}"/>
    <hyperlink ref="B24" r:id="rId2" location="item1734" xr:uid="{D05D961C-32C0-4A43-A52D-D2B0D3AEDB5A}"/>
    <hyperlink ref="B25" r:id="rId3" location="item1736" xr:uid="{0F1A9A62-6550-45FC-8871-E03AEEE7FA2D}"/>
    <hyperlink ref="B26" r:id="rId4" location="item1737" xr:uid="{EDF2232C-5CB7-4CA5-8F10-53F5439B3A9F}"/>
    <hyperlink ref="B27" r:id="rId5" location="item1738" xr:uid="{1A0DA71A-742B-4B34-9A8F-2488BB109207}"/>
    <hyperlink ref="B28" r:id="rId6" location="item1739" xr:uid="{944508F8-1101-455D-9502-0633A8B9B370}"/>
    <hyperlink ref="B29" r:id="rId7" location="item1740" xr:uid="{78B72795-0575-4445-ABDD-6F9E5373C66E}"/>
    <hyperlink ref="B30" r:id="rId8" location="item1741" xr:uid="{28D70E46-2547-48EA-A212-1F65EDCF12DA}"/>
    <hyperlink ref="B31" r:id="rId9" location="item1742" xr:uid="{C0F15E07-F55D-4DE6-910D-03F9D88570B6}"/>
    <hyperlink ref="B32" r:id="rId10" location="item1743" xr:uid="{0D122632-3C5A-4206-A63B-27C547B65210}"/>
    <hyperlink ref="B33" r:id="rId11" location="item1744" xr:uid="{C332B6A6-F8CB-4DF6-8BB6-6FB9844A9B26}"/>
    <hyperlink ref="B34" r:id="rId12" location="item1745" xr:uid="{54C8A189-537E-4EBE-8511-C3C58E80CC93}"/>
    <hyperlink ref="B35" r:id="rId13" location="item1746" xr:uid="{E8362A59-6E9E-4342-9314-D5D47C713CDE}"/>
    <hyperlink ref="B36" r:id="rId14" location="item1747" xr:uid="{FB24C55B-7A13-4911-96A0-6F5891ED6A64}"/>
    <hyperlink ref="B37" r:id="rId15" location="item1748" xr:uid="{F66AA42F-44CE-475E-B3C1-1B0D6D4F5892}"/>
    <hyperlink ref="B38" r:id="rId16" location="item1749" xr:uid="{DEEB873F-CB5A-4F89-9B9E-5BE8CD621C8A}"/>
    <hyperlink ref="B39" r:id="rId17" location="item1750" xr:uid="{393A8BB4-12A7-475B-844D-A0AE1E861CFF}"/>
    <hyperlink ref="B40" r:id="rId18" location="item1873" xr:uid="{71420850-E587-4BF6-88CA-0BFDB07F1017}"/>
    <hyperlink ref="B41" r:id="rId19" location="item1848" xr:uid="{7D414C20-36B3-4FC0-B8BB-46D651B75F09}"/>
    <hyperlink ref="B42" r:id="rId20" location="item1849" xr:uid="{F66373BD-0C3E-4B64-B201-2D45EF292BAD}"/>
    <hyperlink ref="B43" r:id="rId21" location="item1850" xr:uid="{ED94D7AA-EBC9-494D-8E7A-6E88945F7EA6}"/>
    <hyperlink ref="B44" r:id="rId22" location="item1851" xr:uid="{62B8DEDD-8737-48CB-8831-6F274C7C2977}"/>
    <hyperlink ref="B45" r:id="rId23" location="item1852" xr:uid="{B1863DFA-947D-4B30-97F1-1B26E85F5FF7}"/>
    <hyperlink ref="B46" r:id="rId24" location="item2051" xr:uid="{99C49448-152E-472A-A995-F9916F92BA8C}"/>
    <hyperlink ref="B47" r:id="rId25" location="item1853" xr:uid="{525A38B9-92D7-44F0-9641-E0F75837A165}"/>
    <hyperlink ref="B48" r:id="rId26" location="item2052" xr:uid="{4B98D70E-EF01-4FE7-A40C-849B548D39AE}"/>
    <hyperlink ref="B49" r:id="rId27" location="item1854" xr:uid="{84981DA3-99B2-4569-B112-03B4187DF018}"/>
    <hyperlink ref="B50" r:id="rId28" location="item1857" xr:uid="{92179C00-F1ED-42A5-91B0-FB0B84A44D60}"/>
    <hyperlink ref="B51" r:id="rId29" location="item1856" xr:uid="{7B4BDAC7-F716-4A72-A4BB-6D83B8C61AF1}"/>
    <hyperlink ref="B52" r:id="rId30" location="item2818" xr:uid="{DFFBADF7-9575-4892-A607-9C9C9F55F9AB}"/>
    <hyperlink ref="B53" r:id="rId31" location="item1822" xr:uid="{3B4B63C7-AB4D-4AB6-AEF4-E9320183D482}"/>
    <hyperlink ref="B54" r:id="rId32" location="item1823" xr:uid="{EBC75D21-CD0E-4848-91C4-E825C1181B98}"/>
    <hyperlink ref="B55" r:id="rId33" location="item1824" xr:uid="{AA7A38F4-A844-46EB-94D6-6C29B73AAA2A}"/>
    <hyperlink ref="B56" r:id="rId34" location="item1825" xr:uid="{73940EFE-DCB8-42C4-9E34-519A9F4AE5ED}"/>
    <hyperlink ref="B57" r:id="rId35" location="item1826" xr:uid="{A86A2618-3AC0-43AA-814B-88EE98701A1D}"/>
    <hyperlink ref="B58" r:id="rId36" location="item1827" xr:uid="{98471E3C-07BB-41D5-B8A4-8613B9DFF25E}"/>
    <hyperlink ref="B59" r:id="rId37" location="item1828" xr:uid="{FE959013-6410-442D-A48E-BBAB47A86A0C}"/>
    <hyperlink ref="B60" r:id="rId38" location="item1829" xr:uid="{2BFABCBF-163B-402C-B869-D598B8CDECCE}"/>
    <hyperlink ref="B61" r:id="rId39" location="item1830" xr:uid="{BE99A805-3CCB-4ED8-A688-2CF40958C967}"/>
    <hyperlink ref="B62" r:id="rId40" location="item1831" xr:uid="{89B09748-BF36-4593-8F69-5E804F8C9E4B}"/>
    <hyperlink ref="B63" r:id="rId41" location="item1832" xr:uid="{E3CDB388-3FE6-4D1A-8B04-0705AAD026EA}"/>
    <hyperlink ref="B64" r:id="rId42" location="item2053" xr:uid="{0E90BD5B-24D9-4791-AC1B-61584F6AAEE3}"/>
    <hyperlink ref="B65" r:id="rId43" location="item1833" xr:uid="{B441EE68-053D-4386-A511-3AEA97BD7928}"/>
    <hyperlink ref="B66" r:id="rId44" location="item1834" xr:uid="{B4F7926F-5CFC-4D31-8FC9-F866B16B4969}"/>
    <hyperlink ref="B67" r:id="rId45" location="item1835" xr:uid="{475CDAC4-E98A-4F72-AA78-B6F4591504B0}"/>
    <hyperlink ref="B68" r:id="rId46" location="item2016" xr:uid="{C48D9C60-4A83-4F51-9737-02D06944C1DC}"/>
    <hyperlink ref="B70" r:id="rId47" location="item2357" xr:uid="{49823041-E751-417F-8CD4-6A8E977894DD}"/>
    <hyperlink ref="B71" r:id="rId48" location="item1810" xr:uid="{E5BB4C0F-6BC8-45EA-9DD9-8B2C13D9714C}"/>
    <hyperlink ref="B72" r:id="rId49" location="item1811" xr:uid="{A1EE4B4F-C327-4BDA-A436-F78C6FB6D079}"/>
    <hyperlink ref="B73" r:id="rId50" location="item1812" xr:uid="{C401CF2C-384A-4CFA-B029-2D202F9805C0}"/>
    <hyperlink ref="B74" r:id="rId51" location="item1813" xr:uid="{B5A652D9-9886-4F5D-8C84-AADD4390AD53}"/>
    <hyperlink ref="B75" r:id="rId52" location="item1814" xr:uid="{097F9133-9C46-41E9-8923-A560149A6FDA}"/>
    <hyperlink ref="B76" r:id="rId53" location="item1815" xr:uid="{9F846DE9-3A97-49E4-91DF-3ADAB78D5BD9}"/>
    <hyperlink ref="B77" r:id="rId54" location="item1816" xr:uid="{A9F93EDC-4298-4CB8-A1ED-E9DD466C291B}"/>
    <hyperlink ref="B78" r:id="rId55" location="item1817" xr:uid="{965AF8B7-6EF5-4D60-8C0D-56E4882DD658}"/>
    <hyperlink ref="B79" r:id="rId56" location="item1992" xr:uid="{8852466E-42AB-4D12-90F6-215CCBA32101}"/>
    <hyperlink ref="B80" r:id="rId57" location="item1993" xr:uid="{86A0141E-4233-4BA8-BA10-C83363CD3DA3}"/>
    <hyperlink ref="B81" r:id="rId58" location="item1994" xr:uid="{BE4301E7-CC6F-482A-B830-B4DE5818E264}"/>
    <hyperlink ref="B82" r:id="rId59" location="item1995" xr:uid="{7101D686-967D-49BC-94AC-1C6DFFC82DFB}"/>
    <hyperlink ref="B83" r:id="rId60" location="item1996" xr:uid="{119097EE-50BF-4F78-AB3C-81E605E0ABF7}"/>
    <hyperlink ref="B84" r:id="rId61" location="item1997" xr:uid="{13ADB874-F8C8-4F76-B77B-8BA30A2D510C}"/>
    <hyperlink ref="B85" r:id="rId62" location="item1998" xr:uid="{6180A162-6B54-4B5E-A912-14423E3CE235}"/>
    <hyperlink ref="B86" r:id="rId63" location="item1999" xr:uid="{3D96E059-DF8A-45E2-AD1F-B0B23BBE4BAB}"/>
    <hyperlink ref="B87" r:id="rId64" location="item2055" xr:uid="{F1D498D7-2DBF-4F0B-B95B-B6F7B0302438}"/>
    <hyperlink ref="B88" r:id="rId65" location="item2056" xr:uid="{AC53A977-B1BE-419E-9981-C58283E8B4AB}"/>
    <hyperlink ref="B89" r:id="rId66" location="item2057" xr:uid="{B54484B4-CEDF-4019-AC58-E2D89E220838}"/>
    <hyperlink ref="B90" r:id="rId67" location="item2058" xr:uid="{935D7A4F-52B1-4944-866D-FB5CC298DB4B}"/>
    <hyperlink ref="B91" r:id="rId68" location="item2059" xr:uid="{B08171E7-2429-4B96-94EB-BA9DFC253B18}"/>
    <hyperlink ref="B92" r:id="rId69" location="item2060" xr:uid="{1BBDC43D-3B35-4668-80DC-5163FF92DBD0}"/>
    <hyperlink ref="B95" r:id="rId70" location="item1796" xr:uid="{23AD80D8-A4DF-4605-A95D-E18C8DC46E4D}"/>
    <hyperlink ref="B96" r:id="rId71" location="item1797" xr:uid="{0DCF9DEE-BB66-4F29-B65E-A5D64613A5DF}"/>
    <hyperlink ref="B97" r:id="rId72" location="item1798" xr:uid="{2B126D5D-1A0D-424B-B9EE-C9F9CCF0BDC4}"/>
    <hyperlink ref="B98" r:id="rId73" location="item1799" xr:uid="{2C4156DE-BF52-4ADF-B639-90008967AD72}"/>
    <hyperlink ref="B99" r:id="rId74" location="item1800" xr:uid="{AE5023C0-E4F9-4278-85D0-E2BF7AF898A7}"/>
    <hyperlink ref="B100" r:id="rId75" location="item1801" xr:uid="{803CD522-AC08-4EA9-80B8-C3E3DF9AB9B8}"/>
    <hyperlink ref="B101" r:id="rId76" location="item1802" xr:uid="{558EE911-1FAC-41DD-A014-ACF9037B22A4}"/>
    <hyperlink ref="B102" r:id="rId77" location="item1803" xr:uid="{B4C15E7F-BF10-4092-A66A-CF06CA566CC2}"/>
    <hyperlink ref="B103" r:id="rId78" location="item1804" xr:uid="{1ADA8756-AAA9-4BFD-A3DD-EEA6A4DAC5C9}"/>
    <hyperlink ref="B104" r:id="rId79" location="item1805" xr:uid="{8FEEF860-4E9B-4CBA-BF68-8F453B08A1CC}"/>
    <hyperlink ref="B105" r:id="rId80" location="item1806" xr:uid="{B1C223AB-378D-46C7-8BD0-1CF82EE41CF9}"/>
    <hyperlink ref="B106" r:id="rId81" location="item1807" xr:uid="{752920A8-3229-4078-ADAF-6640449C5F4B}"/>
    <hyperlink ref="B107" r:id="rId82" location="item1808" xr:uid="{42E8BAF5-E507-4314-ACA0-8C71ED7D0F87}"/>
    <hyperlink ref="B108" r:id="rId83" location="item1809" xr:uid="{7741F6BC-FABB-4921-A1EC-4450C1C637A5}"/>
    <hyperlink ref="B109" r:id="rId84" location="item1861" xr:uid="{F84B7321-F6E1-4DC6-886E-75FFC0A8D612}"/>
    <hyperlink ref="B110" r:id="rId85" location="item1862" xr:uid="{89A90F69-2A87-4CC0-831E-46C1A4CE9212}"/>
    <hyperlink ref="B111" r:id="rId86" location="item1863" xr:uid="{918A513E-CC12-4101-AEA6-B2A4F875A5A8}"/>
    <hyperlink ref="B112" r:id="rId87" location="item2054" xr:uid="{54E047F3-F993-4088-872D-81A15D4D569E}"/>
    <hyperlink ref="B113" r:id="rId88" location="item2017" xr:uid="{97A092DC-AE1D-4CE0-972E-0D2F249CD263}"/>
    <hyperlink ref="B114" r:id="rId89" location="item1864" xr:uid="{861D13FA-C77C-424B-A57D-1AADD4DC818E}"/>
    <hyperlink ref="B116" r:id="rId90" location="item2225" xr:uid="{974B662E-F9DD-47A9-B1BD-0441854C9F1B}"/>
    <hyperlink ref="B117" r:id="rId91" location="item2226" xr:uid="{52CA6492-DE82-4F43-80EA-CD5E0758B61B}"/>
    <hyperlink ref="B118" r:id="rId92" location="item2228" xr:uid="{5927D98F-33F4-4797-A5F6-2ED0B24F8FDF}"/>
    <hyperlink ref="B119" r:id="rId93" location="item2229" xr:uid="{E95CA5D7-8641-4748-B86E-0B4A4B4F6F18}"/>
    <hyperlink ref="B122" r:id="rId94" location="item2227" xr:uid="{57F31C6B-4991-4798-AA30-D2213D9E3922}"/>
    <hyperlink ref="B123" r:id="rId95" location="item2230" xr:uid="{AB6A829D-D7EB-4FB7-8764-571C5F160A18}"/>
    <hyperlink ref="B125" r:id="rId96" location="item2231" xr:uid="{9BDB99E3-2FF4-48A2-8639-6DA0FE68C58A}"/>
    <hyperlink ref="B126" r:id="rId97" location="item2232" xr:uid="{665FBFA1-0F00-4412-A652-F4B1236E5A59}"/>
    <hyperlink ref="B127" r:id="rId98" location="item2233" xr:uid="{DE673A2D-0B6A-4275-A125-B83AD70B072D}"/>
    <hyperlink ref="B128" r:id="rId99" location="item2268" xr:uid="{EB491D65-1C18-45B0-8896-2FC286D220BB}"/>
    <hyperlink ref="B129" r:id="rId100" location="item2270" xr:uid="{1AE44068-F214-4B0D-9E0B-10B942D091DB}"/>
    <hyperlink ref="B130" r:id="rId101" location="item2269" xr:uid="{BDFEDBCB-E336-4C43-ADEF-363EBAEADA23}"/>
    <hyperlink ref="B131" r:id="rId102" location="item2271" xr:uid="{AD9284D3-DCD1-4462-9837-7BDBA8B5ED04}"/>
    <hyperlink ref="B132" r:id="rId103" location="item2266" xr:uid="{73949F3F-9023-4E50-B3BE-9ABCA3EB0CF7}"/>
    <hyperlink ref="B133" r:id="rId104" location="item2267" xr:uid="{16081C41-89F6-4581-BF6B-47527184A863}"/>
    <hyperlink ref="B134" r:id="rId105" location="item2264" xr:uid="{3646DA5C-9BA3-465A-AD9C-F622D39EEAE1}"/>
    <hyperlink ref="B135" r:id="rId106" location="item2265" xr:uid="{EFCDD965-9F0B-4ECC-BF39-232A40FB3E97}"/>
    <hyperlink ref="B136" r:id="rId107" location="item2262" xr:uid="{FDF3541F-1798-4AA5-BEF7-CE07734F9D27}"/>
    <hyperlink ref="B137" r:id="rId108" location="item2263" xr:uid="{B49DFC8A-C99C-422D-BD7A-BE3DE331C733}"/>
    <hyperlink ref="B138" r:id="rId109" location="item2272" xr:uid="{5C8B6870-C0AE-4F10-B992-ACA3DA0BA554}"/>
    <hyperlink ref="B139" r:id="rId110" location="item2273" xr:uid="{D78B5D83-5FCC-42AA-8409-8983BDC36D05}"/>
    <hyperlink ref="B140" r:id="rId111" location="item2234" xr:uid="{5C526596-DEBD-4D20-BC6F-9BF611D211C2}"/>
    <hyperlink ref="B141" r:id="rId112" location="item2235" xr:uid="{BFA4C819-0600-47A0-B96A-97E9DF84E7FA}"/>
    <hyperlink ref="B142" r:id="rId113" location="item2236" xr:uid="{7638D869-5372-4BA0-BEA6-7C53314C6D74}"/>
    <hyperlink ref="B143" r:id="rId114" location="item2237" xr:uid="{6042E505-B10B-463E-9E54-3FD4AC6AED7E}"/>
    <hyperlink ref="B144" r:id="rId115" location="item2238" xr:uid="{F6952449-8B89-4277-AC86-BDB03DD51247}"/>
    <hyperlink ref="B145" r:id="rId116" location="item2239" xr:uid="{C2F058AF-1154-4359-B087-E49BB0DAB800}"/>
    <hyperlink ref="B146" r:id="rId117" location="item2240" xr:uid="{3A7911C8-2E7E-42FF-A3AB-8F7DD0A49CBA}"/>
    <hyperlink ref="B147" r:id="rId118" location="item2241" xr:uid="{881B4836-BE40-4F5E-BC73-A15B4C1567E6}"/>
    <hyperlink ref="B148" r:id="rId119" location="item2242" xr:uid="{F4A5F9E5-ED54-4FD7-B030-4243C1EA241F}"/>
    <hyperlink ref="B149" r:id="rId120" location="item2243" xr:uid="{79AD37D7-84F5-4131-9F87-754987C6C052}"/>
    <hyperlink ref="B150" r:id="rId121" location="item2244" xr:uid="{D510288E-BD46-4405-8D40-1260D8A84EA7}"/>
    <hyperlink ref="B151" r:id="rId122" location="item2245" xr:uid="{30241B7C-15E9-4CB5-B912-23F343E266A1}"/>
    <hyperlink ref="B152" r:id="rId123" location="item2246" xr:uid="{8B9C630C-15BB-4F0B-B180-E367CC498E22}"/>
    <hyperlink ref="B153" r:id="rId124" location="item2247" xr:uid="{A0F782D9-08AD-45C6-963D-9986ECEC4F60}"/>
    <hyperlink ref="B154" r:id="rId125" location="item2248" xr:uid="{AEEADD85-328C-436D-AFFF-878C7EF446E0}"/>
    <hyperlink ref="B155" r:id="rId126" location="item2249" xr:uid="{2A3F0EE0-62C1-45AF-84C6-C4774D0F34D5}"/>
    <hyperlink ref="B158" r:id="rId127" location="item2251" xr:uid="{EED06786-7D31-4B1C-8013-617353B53D7A}"/>
    <hyperlink ref="B159" r:id="rId128" location="item2250" xr:uid="{0E7A05C0-C841-4E13-8403-405C4C820341}"/>
    <hyperlink ref="B160" r:id="rId129" location="item2253" xr:uid="{30109753-8310-4577-AD92-DE8A1BD65702}"/>
    <hyperlink ref="B161" r:id="rId130" location="item2252" xr:uid="{C6545D2D-8B45-4302-A6F2-7BE3A48C2ACB}"/>
    <hyperlink ref="B163" r:id="rId131" location="item2254" xr:uid="{B59B658D-477B-4FF9-A382-8F14952531E9}"/>
    <hyperlink ref="B164" r:id="rId132" location="item2256" xr:uid="{C49C041B-BB9A-4070-AA5A-83E633E7E3C5}"/>
    <hyperlink ref="B165" r:id="rId133" location="item2255" xr:uid="{4C848E7C-9366-4A7C-A5DC-08BBA226D766}"/>
    <hyperlink ref="B168" r:id="rId134" location="item2257" xr:uid="{C727C7CB-3188-4544-9D27-1FB43B62EF69}"/>
    <hyperlink ref="B169" r:id="rId135" location="item2258" xr:uid="{C0959FFE-8F66-4364-AA90-3E783CDB2B60}"/>
    <hyperlink ref="B170" r:id="rId136" location="item2259" xr:uid="{F4AF322F-D6D5-4691-9B0A-6224BF6ADC9C}"/>
    <hyperlink ref="B171" r:id="rId137" location="item2260" xr:uid="{E83C0D2A-58A2-451A-8467-7873DE3CCFE2}"/>
    <hyperlink ref="B172" r:id="rId138" location="item2261" xr:uid="{693A691D-5C86-45AA-9558-F8AD87D2BBAA}"/>
    <hyperlink ref="B173" r:id="rId139" location="item2276" xr:uid="{8DD7231F-40A5-4B4F-83F7-15F36B086C7A}"/>
    <hyperlink ref="B174" r:id="rId140" location="item2277" xr:uid="{D5E94FC0-F23A-4414-BB02-BEF39D161306}"/>
    <hyperlink ref="B175" r:id="rId141" location="item2278" xr:uid="{FF2F28FF-036E-4543-AF79-4CCF0C2EC6EA}"/>
    <hyperlink ref="B176" r:id="rId142" location="item2140" xr:uid="{14A57F38-A40D-4007-9340-DE8A198ECCEB}"/>
    <hyperlink ref="B178" r:id="rId143" location="item2141" xr:uid="{5034F65C-60B1-43D3-81CC-F7AF57FF8793}"/>
    <hyperlink ref="B179" r:id="rId144" location="item2142" xr:uid="{8C67ED09-FC93-4C72-B2A3-2665FB9FB87A}"/>
    <hyperlink ref="B180" r:id="rId145" location="item2143" xr:uid="{4BAA57BF-1B9A-42AA-89D8-8560C7AF0DD6}"/>
    <hyperlink ref="B181" r:id="rId146" location="item2144" xr:uid="{45E87641-9350-4E5D-8204-EC631BDBA505}"/>
    <hyperlink ref="B182" r:id="rId147" location="item2146" xr:uid="{034656F7-E122-4A9F-9FBA-1DE5D6ECFE88}"/>
    <hyperlink ref="B184" r:id="rId148" location="item2145" xr:uid="{45E3C4EB-E1A1-4489-8D9B-0C526984AD28}"/>
    <hyperlink ref="B189" r:id="rId149" location="item1793" xr:uid="{88D7C280-1BC5-4B2C-94AE-68B94A5BE50F}"/>
    <hyperlink ref="B190" r:id="rId150" location="item2275" xr:uid="{6919E1BC-06F9-41DC-B4AE-D77EB02D6ED8}"/>
    <hyperlink ref="B191" r:id="rId151" location="item1751" xr:uid="{F9DA9DC5-5288-4BFC-9B2E-A2018CE3FE7D}"/>
    <hyperlink ref="B192" r:id="rId152" location="item1752" xr:uid="{8E61C814-698E-4603-B8CF-2E6A3C9A7E93}"/>
    <hyperlink ref="B194" r:id="rId153" location="item1753" xr:uid="{88095FD2-979D-4A2B-8BA7-29027A3691CD}"/>
    <hyperlink ref="B195" r:id="rId154" location="item2033" xr:uid="{40D9E3E7-F59D-4433-A6B8-BDFF5D0A594B}"/>
    <hyperlink ref="B196" r:id="rId155" location="item1754" xr:uid="{04B1F9E9-7B29-4056-97C7-D3CC58520269}"/>
    <hyperlink ref="B197" r:id="rId156" location="item1756" xr:uid="{BEE7C18F-1D64-41DF-954D-0B8D99A3D361}"/>
    <hyperlink ref="B198" r:id="rId157" location="item1757" xr:uid="{A0C713A5-460F-4E82-9176-71E226D9EDA6}"/>
    <hyperlink ref="B199" r:id="rId158" location="item2034" xr:uid="{5A8DA2CA-C171-4FFA-B53B-B9A842932EC9}"/>
    <hyperlink ref="B200" r:id="rId159" location="item2038" xr:uid="{BAF335A7-AE4B-463F-8A09-D3CA3FD58079}"/>
    <hyperlink ref="B201" r:id="rId160" location="item1836" xr:uid="{EB9432BB-C695-4752-896A-7A7C7A694707}"/>
    <hyperlink ref="B202" r:id="rId161" location="item1837" xr:uid="{1C7F86E9-BF83-4FC0-9DE3-1D26D0A3785E}"/>
    <hyperlink ref="B203" r:id="rId162" location="item1758" xr:uid="{DE6AD9B9-5718-4688-8B9C-12B8B06A8428}"/>
    <hyperlink ref="B186" r:id="rId163" location="item2826" xr:uid="{18979336-FAE0-4005-8212-57D44E4AAC08}"/>
    <hyperlink ref="B207" r:id="rId164" location="item1734" xr:uid="{A29720AA-DEFA-4018-B415-698975F91B57}"/>
    <hyperlink ref="B208" r:id="rId165" location="item1736" xr:uid="{2E3937CB-4477-45CA-A37F-CBACD420299D}"/>
    <hyperlink ref="B209" r:id="rId166" location="item1737" xr:uid="{62D9F785-84D9-4581-B868-036D8B080F43}"/>
    <hyperlink ref="B210" r:id="rId167" location="item1738" xr:uid="{0D2340EB-AA3F-47CB-9C35-CEB0D00A6ACD}"/>
    <hyperlink ref="B211" r:id="rId168" location="item1739" xr:uid="{234BD88B-E4F0-4078-8BF7-9D5766B789D1}"/>
    <hyperlink ref="B212" r:id="rId169" location="item1740" xr:uid="{FB1894E5-F04D-45FD-86DC-738D28965E4D}"/>
    <hyperlink ref="B213" r:id="rId170" location="item1741" xr:uid="{9B746590-6BEB-4C6D-9F47-D7CACBB62632}"/>
    <hyperlink ref="B214" r:id="rId171" location="item1742" xr:uid="{1CC4E3C2-1552-4EDD-ADA9-CD6F9110DD70}"/>
    <hyperlink ref="B215" r:id="rId172" location="item1743" xr:uid="{E3A06CDD-5424-40DB-A2F7-32951858AEB1}"/>
    <hyperlink ref="B216" r:id="rId173" location="item1744" xr:uid="{6C4CA1FF-5787-434A-90D1-A65F431F0B31}"/>
    <hyperlink ref="B217" r:id="rId174" location="item1745" xr:uid="{764F0E1E-1F7A-4A0E-B507-20C8AA3DC161}"/>
    <hyperlink ref="B218" r:id="rId175" location="item1746" xr:uid="{439EA456-EF32-4150-82EA-8DB90E9D1974}"/>
    <hyperlink ref="B219" r:id="rId176" location="item1747" xr:uid="{F3836DD2-AE5A-4D41-993A-DB28EB211183}"/>
    <hyperlink ref="B220" r:id="rId177" location="item1748" xr:uid="{9D894DDD-1BFB-4B51-802F-A8B25F20AC98}"/>
    <hyperlink ref="B221" r:id="rId178" location="item1749" xr:uid="{74477F9E-21AD-46F8-83C4-5D09B79921D7}"/>
    <hyperlink ref="B222" r:id="rId179" location="item1750" xr:uid="{3A3FEB28-69AA-41D3-B4D7-603614FDDEF8}"/>
    <hyperlink ref="B223" r:id="rId180" location="item1873" xr:uid="{E832A9D2-43D4-472E-82DC-190D9144BF3C}"/>
    <hyperlink ref="B224" r:id="rId181" location="item1838" xr:uid="{3D6B7C11-2090-4108-9D18-AE5C86D5E8B5}"/>
    <hyperlink ref="B234" r:id="rId182" location="item1838" xr:uid="{3765202B-9D4B-487B-AABA-FE1FD57F6018}"/>
    <hyperlink ref="B225" r:id="rId183" location="item1839" xr:uid="{0B1834C1-B3C1-47A2-85B0-BF2B6754511A}"/>
    <hyperlink ref="B235" r:id="rId184" location="item1839" xr:uid="{6BEE3D4F-388B-4D33-8367-59A5341D9B45}"/>
    <hyperlink ref="B226" r:id="rId185" location="item1840" xr:uid="{AB23B9E4-730D-4FE7-8253-0DF1F5D18903}"/>
    <hyperlink ref="B236" r:id="rId186" location="item1840" xr:uid="{A50339FF-460E-4D6E-A8FF-68702E6762F9}"/>
    <hyperlink ref="B227" r:id="rId187" location="item1841" xr:uid="{BCF419C4-9842-47B7-ACBE-9C817EFA9360}"/>
    <hyperlink ref="B237" r:id="rId188" location="item1841" xr:uid="{87AA4B95-830D-497F-9CDF-30394541125D}"/>
    <hyperlink ref="B228" r:id="rId189" location="item1842" xr:uid="{C90E022F-19F1-4C0B-BFBA-DDDEFD9A05FC}"/>
    <hyperlink ref="B238" r:id="rId190" location="item1842" xr:uid="{D25BD180-5A15-43C8-B8BA-8C9F3A557532}"/>
    <hyperlink ref="B229" r:id="rId191" location="item1843" xr:uid="{3EEE7294-17F7-4A34-B940-A6BB72BA56BC}"/>
    <hyperlink ref="B239" r:id="rId192" location="item1843" xr:uid="{41D9FBF9-8441-487F-A9E0-CBBFAF1681DC}"/>
    <hyperlink ref="B230" r:id="rId193" location="item1844" xr:uid="{00537D76-3783-406B-8AE5-BD35DBB9442A}"/>
    <hyperlink ref="B240" r:id="rId194" location="item1844" xr:uid="{B9EE6E29-D7D9-4C0A-AE83-558AE7E34945}"/>
    <hyperlink ref="B231" r:id="rId195" location="item1845" xr:uid="{FAC6AA1C-F624-47A0-8069-522F82FFBF6F}"/>
    <hyperlink ref="B241" r:id="rId196" location="item1845" xr:uid="{20576811-EF2B-4174-87D6-DD8F2FAEB4EC}"/>
    <hyperlink ref="B232" r:id="rId197" location="item1846" xr:uid="{EF9FF79B-A738-47B9-8FC8-CE6EC48D739F}"/>
    <hyperlink ref="B233" r:id="rId198" location="item1847" xr:uid="{5C0F33EF-2A49-4969-A9B0-FC7EA20716E7}"/>
    <hyperlink ref="B242" r:id="rId199" location="item1846" xr:uid="{EA62E17B-8AA6-4F92-8D71-8EF6AA7AF35E}"/>
    <hyperlink ref="B243" r:id="rId200" location="item1847" xr:uid="{BE11CABE-E227-49B8-AEDF-3AF7570DD85F}"/>
    <hyperlink ref="B244" r:id="rId201" location="item1848" xr:uid="{A2FC0326-9ECB-434E-8C14-23F02CB4B60D}"/>
    <hyperlink ref="B255" r:id="rId202" location="item1849" xr:uid="{103A5BE8-919F-49B1-B00C-2C450015321C}"/>
    <hyperlink ref="B258" r:id="rId203" location="item1851" xr:uid="{F6C7CEFE-5D08-490E-8A7C-002AFE41421D}"/>
    <hyperlink ref="B261" r:id="rId204" location="item1852" xr:uid="{F5AF0AFD-CBCF-4771-AE43-61BD0D3DC6CA}"/>
    <hyperlink ref="B264" r:id="rId205" location="item2050" xr:uid="{944EFF81-141F-4CCD-92EC-62FB7C74FCD1}"/>
    <hyperlink ref="B265" r:id="rId206" location="item2051" xr:uid="{0873B554-1922-482E-81F4-17C812C7DC16}"/>
    <hyperlink ref="B266" r:id="rId207" location="item1853" xr:uid="{0E56726F-02C3-4E24-8322-532CA698D3F9}"/>
    <hyperlink ref="B269" r:id="rId208" location="item1857" xr:uid="{C658849C-A6CD-44DB-BB36-CB473BF3725B}"/>
    <hyperlink ref="B270" r:id="rId209" location="item1856" xr:uid="{642071FB-1360-473D-AA79-ECF95E0C091E}"/>
    <hyperlink ref="B272" r:id="rId210" location="item1860" xr:uid="{75725E7C-44B8-43EE-AE87-9956F8DDCD39}"/>
    <hyperlink ref="B282" r:id="rId211" location="item1832" xr:uid="{43748862-8D72-4F55-BCD8-AD66CBF13B6C}"/>
    <hyperlink ref="B283" r:id="rId212" location="item2053" xr:uid="{A21F0838-DB9F-493D-A8AA-942ABA367959}"/>
    <hyperlink ref="B284" r:id="rId213" location="item1833" xr:uid="{2B4D44BE-61DE-441B-8A9F-63ADB4841F8A}"/>
    <hyperlink ref="B285" r:id="rId214" location="item1834" xr:uid="{91A4D817-03AE-4318-969F-E2C99907BA32}"/>
    <hyperlink ref="B286" r:id="rId215" location="item1835" xr:uid="{34D63ED5-0770-451C-AB38-66B4F3FCE2C8}"/>
    <hyperlink ref="B287" r:id="rId216" location="item2016" xr:uid="{DD7C3594-E981-474A-A93A-7D1442F5EABB}"/>
    <hyperlink ref="B289" r:id="rId217" location="item2357" xr:uid="{F145E870-F836-478F-B977-AF942D976387}"/>
    <hyperlink ref="B273" r:id="rId218" location="item2818" xr:uid="{1DC4F87A-A53E-47A7-B32A-55D2625F31EA}"/>
    <hyperlink ref="B274" r:id="rId219" location="item1822" xr:uid="{C28B0DD0-041E-4B3C-B44F-619CB9126A86}"/>
    <hyperlink ref="B275" r:id="rId220" location="item1824" xr:uid="{FD6BA329-EA3B-4875-9DDB-84D0BBCE59B7}"/>
    <hyperlink ref="B276" r:id="rId221" location="item1825" xr:uid="{7F18FA2E-EF43-4B27-B95D-B38F069077BD}"/>
    <hyperlink ref="B277" r:id="rId222" location="item1826" xr:uid="{51181540-7D30-439D-B394-82BAD17F4F97}"/>
    <hyperlink ref="B278" r:id="rId223" location="item1827" xr:uid="{030E9F55-01F5-46A7-A205-613B5529366C}"/>
    <hyperlink ref="B279" r:id="rId224" location="item1828" xr:uid="{8970B392-31FD-4F08-8C87-BB0C7DDD088F}"/>
    <hyperlink ref="B280" r:id="rId225" location="item1829" xr:uid="{955DCB4B-0CF4-47D4-B927-FA590D28DAFC}"/>
    <hyperlink ref="B281" r:id="rId226" location="item1830" xr:uid="{95440D4A-4462-4925-90CA-0EA11B525754}"/>
    <hyperlink ref="B291" r:id="rId227" location="item1810" xr:uid="{2016D0B9-BB0E-4F9C-AB10-C48E81CB967B}"/>
    <hyperlink ref="B292" r:id="rId228" location="item1811" xr:uid="{B0D08FB4-DFCF-4EE6-BDCA-4A0A43519310}"/>
    <hyperlink ref="B293" r:id="rId229" location="item1812" xr:uid="{64F09379-013A-4558-9C84-3EC9E151D9A0}"/>
    <hyperlink ref="B294" r:id="rId230" location="item1813" xr:uid="{20C72078-5641-4D06-80F7-4BC2AD947898}"/>
    <hyperlink ref="B295" r:id="rId231" location="item1814" xr:uid="{B5F350A5-E1C1-40F3-9D35-D7F2B79E882E}"/>
    <hyperlink ref="B296" r:id="rId232" location="item1815" xr:uid="{E51FFAEA-26A5-4D24-836F-1D6875B6AAD3}"/>
    <hyperlink ref="B297" r:id="rId233" location="item1816" xr:uid="{ECE12429-88BB-4C81-A70C-9164A823CBC6}"/>
    <hyperlink ref="B298" r:id="rId234" location="item1817" xr:uid="{7171DC31-9B4D-4379-B7D3-4405B4D2B9B2}"/>
    <hyperlink ref="B299" r:id="rId235" location="item1992" xr:uid="{74F44EF3-DFD8-41E7-8610-C0C63002140D}"/>
    <hyperlink ref="B300" r:id="rId236" location="item1993" xr:uid="{E60242DB-5422-4C0B-B708-1F7B12CE7B6B}"/>
    <hyperlink ref="B301" r:id="rId237" location="item1994" xr:uid="{9BFC0DC6-E6DA-496B-BF87-067F17853E1B}"/>
    <hyperlink ref="B302" r:id="rId238" location="item1995" xr:uid="{BBE1BFEC-9981-448E-9192-8306250FCF67}"/>
    <hyperlink ref="B303" r:id="rId239" location="item1996" xr:uid="{286BD148-F955-42C0-8F5D-B5B6D600A672}"/>
    <hyperlink ref="B304" r:id="rId240" location="item1997" xr:uid="{F7FC9DEF-3AA1-4DFF-9E4C-9E3C26C55043}"/>
    <hyperlink ref="B305" r:id="rId241" location="item1998" xr:uid="{AD86A15A-F449-4F94-8EC4-6C55E166D925}"/>
    <hyperlink ref="B306" r:id="rId242" location="item1999" xr:uid="{0D14AFE6-52DD-4AB8-9010-6C6F01FC3017}"/>
    <hyperlink ref="B307" r:id="rId243" location="item2055" xr:uid="{8F022CE3-740E-4027-B964-62AB962CF8FD}"/>
    <hyperlink ref="B308" r:id="rId244" location="item2056" xr:uid="{1C3218D4-2FDB-4D21-9930-5B96602128E0}"/>
    <hyperlink ref="B309" r:id="rId245" location="item2057" xr:uid="{C39E86B5-1220-4389-887D-E30BB1197EB9}"/>
    <hyperlink ref="B310" r:id="rId246" location="item2058" xr:uid="{27CBB44B-E603-4212-9EA4-353B018E2E90}"/>
    <hyperlink ref="B311" r:id="rId247" location="item2059" xr:uid="{CA904C20-3FE8-487B-946C-25FFD81B04F3}"/>
    <hyperlink ref="B312" r:id="rId248" location="item2060" xr:uid="{94C43930-FA29-4F29-A8FD-497D58BFEC58}"/>
    <hyperlink ref="B313" r:id="rId249" location="item1796" xr:uid="{C8BA077E-2F02-4703-8ED2-5BE9723C3344}"/>
    <hyperlink ref="B314" r:id="rId250" location="item1797" xr:uid="{1F1602F9-E52F-46FD-B371-F4B087AFA8B6}"/>
    <hyperlink ref="B315" r:id="rId251" location="item1798" xr:uid="{AA25A342-D890-48FF-B298-6DCD78067974}"/>
    <hyperlink ref="B316" r:id="rId252" location="item1799" xr:uid="{3619BEAA-01CF-46C4-8014-FB132811436E}"/>
    <hyperlink ref="B317" r:id="rId253" location="item1800" xr:uid="{B190E720-DC4F-41DA-B767-161D24FA2738}"/>
    <hyperlink ref="B318" r:id="rId254" location="item1801" xr:uid="{0AEBB36B-32DE-477F-BE5B-15599074D030}"/>
    <hyperlink ref="B319" r:id="rId255" location="item1802" xr:uid="{064F0647-0C33-4561-BEB2-A3FF36D5AE7C}"/>
    <hyperlink ref="B320" r:id="rId256" location="item1803" xr:uid="{89928716-2A67-4585-B73F-956B5F86A3B2}"/>
    <hyperlink ref="B321" r:id="rId257" location="item1804" xr:uid="{A632E7FC-A313-41EB-80E2-86F35E6CE88A}"/>
    <hyperlink ref="B322" r:id="rId258" location="item1805" xr:uid="{F0774C6A-42E7-4130-9344-47D3024A4846}"/>
    <hyperlink ref="B323" r:id="rId259" location="item1806" xr:uid="{D1753A47-F029-4910-95B9-3F4D1E788E62}"/>
    <hyperlink ref="B324" r:id="rId260" location="item1807" xr:uid="{5C1C94E5-A86D-4678-974B-64C219CFD9EE}"/>
    <hyperlink ref="B325" r:id="rId261" location="item1808" xr:uid="{1BE025DE-1C0F-49D3-9255-CBF74DD82761}"/>
    <hyperlink ref="B326" r:id="rId262" location="item1809" xr:uid="{9AFA114F-0370-432E-8470-697B7A20B1CC}"/>
    <hyperlink ref="B350" r:id="rId263" location="item1875" xr:uid="{1212E4E7-284C-4AD2-8138-1BF522529E78}"/>
    <hyperlink ref="B369" r:id="rId264" location="item1875" xr:uid="{DD4FE95A-5FF3-480B-A388-534828E6477B}"/>
    <hyperlink ref="B370" r:id="rId265" location="item1875" xr:uid="{ECE73E36-AD51-4127-AA69-39C1802C011C}"/>
    <hyperlink ref="B339" r:id="rId266" location="item1865" xr:uid="{4709B9A5-6ACE-4BB2-B8B6-5B0D279F49D1}"/>
    <hyperlink ref="B371" r:id="rId267" location="item1865" xr:uid="{01AFFB5B-D659-42B1-991F-8C02FC07CE27}"/>
    <hyperlink ref="B382" r:id="rId268" location="item1875" xr:uid="{6A51B463-C195-4002-B562-EBED3183A042}"/>
    <hyperlink ref="B368" r:id="rId269" location="item1865" xr:uid="{382A0B2A-9CFB-424F-A80C-444378198DF8}"/>
    <hyperlink ref="B400" r:id="rId270" location="item1865" xr:uid="{CB5A4A40-64FA-4E27-8C8D-938EDDC1AF9F}"/>
    <hyperlink ref="B401" r:id="rId271" location="item1875" xr:uid="{55F6F190-E8E2-4C51-BB79-6410D6B4D347}"/>
    <hyperlink ref="B402" r:id="rId272" location="item1874" xr:uid="{ECCC70B9-CA43-481D-AF9C-A9A657A5C4CD}"/>
    <hyperlink ref="B431" r:id="rId273" location="item1874" xr:uid="{64F7B9DB-6F64-4A36-A2A5-A953EE1FB7B5}"/>
    <hyperlink ref="B413" r:id="rId274" location="item1876" xr:uid="{7409F51B-A037-45D3-8859-475B384DC5E0}"/>
    <hyperlink ref="B432" r:id="rId275" location="item1876" xr:uid="{0873E941-A235-44D2-964C-16ABA344A410}"/>
    <hyperlink ref="B433" r:id="rId276" location="item1876" xr:uid="{3B739424-7FB7-4060-BC4F-4DC657F3034E}"/>
    <hyperlink ref="B464" r:id="rId277" location="item1876" xr:uid="{E303A875-D9A1-4079-82E1-A96903B3AF95}"/>
    <hyperlink ref="B445" r:id="rId278" location="item1876" xr:uid="{05805839-202C-40B2-9944-FFE29BF6575F}"/>
    <hyperlink ref="B434" r:id="rId279" location="item1874" xr:uid="{88104188-1FA5-49D0-89C2-3A6C59529E1E}"/>
    <hyperlink ref="B463" r:id="rId280" location="item1874" xr:uid="{663CB6C5-83CC-4EEB-8A2F-3F8EFFD8F94C}"/>
    <hyperlink ref="B340:B349" r:id="rId281" location="item1865" display="www" xr:uid="{2D52E702-E6B2-4CFB-90A9-51948E7B3D47}"/>
    <hyperlink ref="B372:B381" r:id="rId282" location="item1865" display="www" xr:uid="{D83C8879-38C2-4146-BE46-A839E10799D6}"/>
    <hyperlink ref="B383:B399" r:id="rId283" location="item1875" display="www" xr:uid="{E0A7308B-B2D1-4F13-AF77-43A7CB6C2366}"/>
    <hyperlink ref="B403:B412" r:id="rId284" location="item1874" display="www" xr:uid="{B4A51142-F0A7-4FB7-B419-3C97C685C0E0}"/>
    <hyperlink ref="B414:B430" r:id="rId285" location="item1876" display="www" xr:uid="{8A55E92A-BC02-4F46-85ED-70C0B9291482}"/>
    <hyperlink ref="B435:B444" r:id="rId286" location="item1874" display="www" xr:uid="{C55BD9F0-97C2-41EF-BF22-8A831D42BDD7}"/>
    <hyperlink ref="B446:B462" r:id="rId287" location="item1876" display="www" xr:uid="{7507229F-39EF-4FEF-BE06-317B0D9A2317}"/>
    <hyperlink ref="B465" r:id="rId288" location="item1863" xr:uid="{050A7CDA-F6D7-448E-8DAC-0973AE62444A}"/>
    <hyperlink ref="B466" r:id="rId289" location="item2054" xr:uid="{99052A74-2F52-4133-99A4-6A01D100D994}"/>
    <hyperlink ref="B467" r:id="rId290" location="item1864" xr:uid="{3B4FAE84-0E12-4E78-9767-A3CED222B984}"/>
    <hyperlink ref="B468" r:id="rId291" location="item2234" xr:uid="{A5A99CFA-6123-464D-BD87-D928C11B0094}"/>
    <hyperlink ref="B469" r:id="rId292" location="item2235" xr:uid="{BE2BA260-7124-4507-97E1-C4F7093E010F}"/>
    <hyperlink ref="B470" r:id="rId293" location="item2237" xr:uid="{4C20F2B8-68DB-4920-90BF-E9D509B96AD1}"/>
    <hyperlink ref="B471" r:id="rId294" location="item2250" xr:uid="{EDDD0A61-488D-44D8-90BA-E6995E0734EB}"/>
    <hyperlink ref="B472" r:id="rId295" location="item2254" xr:uid="{471987D7-ED28-4A9A-992C-94D750B3D9D9}"/>
    <hyperlink ref="B473" r:id="rId296" location="item2256" xr:uid="{EBE4ED77-9E2A-453F-BB48-DC0F89B9D826}"/>
    <hyperlink ref="B256" r:id="rId297" location="item1849" xr:uid="{7E5575ED-3B4A-4B94-854B-3AA88A544A07}"/>
    <hyperlink ref="B257" r:id="rId298" location="item1849" xr:uid="{A86FDB90-EA45-4BAD-92D3-214B146252D9}"/>
    <hyperlink ref="B259" r:id="rId299" location="item1851" xr:uid="{FC1505D5-666F-4411-BDE2-03DB64E3FD3E}"/>
    <hyperlink ref="B260" r:id="rId300" location="item1851" xr:uid="{ACE5501C-CA19-4E5C-A6EA-A770BEE10A2B}"/>
    <hyperlink ref="B262" r:id="rId301" location="item1852" xr:uid="{939725C3-ACA2-48FF-80F6-28346C5B6270}"/>
    <hyperlink ref="B263" r:id="rId302" location="item1852" xr:uid="{A6D6F5A8-62DC-4A73-8E63-8A05C3FEF4EA}"/>
    <hyperlink ref="B267" r:id="rId303" location="item1853" xr:uid="{49B7E420-6B92-482F-911C-1242AA24879A}"/>
    <hyperlink ref="B268" r:id="rId304" location="item1853" xr:uid="{A88E4B27-4A9E-4799-9BA4-330BE7F9C988}"/>
    <hyperlink ref="B271" r:id="rId305" location="item1856" xr:uid="{B24455D8-B401-41D0-8A55-D4F9352D82A9}"/>
    <hyperlink ref="B290" r:id="rId306" location="2358-1" xr:uid="{F1A17A7C-088F-456A-BA1F-64217F09063D}"/>
    <hyperlink ref="B245" r:id="rId307" location="item1838" xr:uid="{FFD97340-89B3-4212-A425-E3D2F2C3F920}"/>
    <hyperlink ref="B246" r:id="rId308" location="item1839" xr:uid="{C2D41FB1-8C50-4C8F-9EA0-5C6DA11D9D73}"/>
    <hyperlink ref="B247" r:id="rId309" location="item1840" xr:uid="{40AD72F5-1EBA-4AF5-86C6-8FF94EC588E4}"/>
    <hyperlink ref="B248" r:id="rId310" location="item1841" xr:uid="{3316DA99-4B2E-474E-9D71-EC16331222FA}"/>
    <hyperlink ref="B249" r:id="rId311" location="item1842" xr:uid="{F28CA8FF-C8BE-4281-9383-7038EE8531CA}"/>
    <hyperlink ref="B250" r:id="rId312" location="item1843" xr:uid="{0F1BDD48-6300-4CE5-AD82-5DA47E51720B}"/>
    <hyperlink ref="B251" r:id="rId313" location="item1844" xr:uid="{DD6DC5B8-FF29-4B40-A542-8059D26F5B90}"/>
    <hyperlink ref="B252" r:id="rId314" location="item1845" xr:uid="{D5D58673-5D61-41CA-9CBE-9115FD1464C7}"/>
    <hyperlink ref="B253" r:id="rId315" location="item1846" xr:uid="{08725414-B1CA-4D44-BCF9-A1ED94D243E6}"/>
    <hyperlink ref="B254" r:id="rId316" location="item1847" xr:uid="{F2487389-2899-436C-A20E-23A2788D91E4}"/>
    <hyperlink ref="B327:B330" r:id="rId317" location="item1875" display="www" xr:uid="{43C26C64-B747-4901-BE6B-AD0AFBE04E25}"/>
    <hyperlink ref="B331:B338" r:id="rId318" location="item1876" display="www" xr:uid="{9B2F94B8-FA3F-4C69-A5D3-8507CDA1C3C3}"/>
    <hyperlink ref="B514" r:id="rId319" location="item1838" xr:uid="{9105048F-F6AF-4E04-88E9-708080F14A9A}"/>
    <hyperlink ref="B515" r:id="rId320" location="item1839" xr:uid="{8C1ED10C-A9FB-4792-819B-73BFA82F32FA}"/>
    <hyperlink ref="B516" r:id="rId321" location="item1840" xr:uid="{C7A7AF04-E713-480C-98F3-3A2EDC14891D}"/>
    <hyperlink ref="B517" r:id="rId322" location="item1841" xr:uid="{F5891228-80F2-475D-84A9-C8BE8387A701}"/>
    <hyperlink ref="B518" r:id="rId323" location="item1842" xr:uid="{2AC7940A-FF46-4A90-955B-C0661E25B194}"/>
    <hyperlink ref="B519" r:id="rId324" location="item1843" xr:uid="{6C6A6391-0044-4F5E-8CDD-C5A5A1D52329}"/>
    <hyperlink ref="B520" r:id="rId325" location="item1844" xr:uid="{0872828C-7B55-4C03-859A-1AC39D39B438}"/>
    <hyperlink ref="B521" r:id="rId326" location="item1845" xr:uid="{C24518BB-5ADE-436D-BCF4-B7E307A69EE7}"/>
    <hyperlink ref="B522" r:id="rId327" location="item1846" xr:uid="{E88BB334-D132-4846-809A-E0934E46B385}"/>
    <hyperlink ref="B523" r:id="rId328" location="item1847" xr:uid="{8076655A-7935-44B7-9FC7-E1CF35867869}"/>
    <hyperlink ref="B524" r:id="rId329" location="item1848" xr:uid="{4E2CC88C-ADC1-4BD2-964F-794D825FB794}"/>
    <hyperlink ref="B497" r:id="rId330" location="item1734" xr:uid="{F34E88CF-FCED-4AF4-97F4-ED0FD4FA4EC3}"/>
    <hyperlink ref="B498" r:id="rId331" location="item1736" xr:uid="{A29C8797-BD18-471C-91B7-AA5F1D7F5C9F}"/>
    <hyperlink ref="B499" r:id="rId332" location="item1737" xr:uid="{E13588A6-E8B2-447C-B496-C80E9C20EA5A}"/>
    <hyperlink ref="B500" r:id="rId333" location="item1738" xr:uid="{EC0441D6-ED9A-4E7A-85E1-9992BD381EA9}"/>
    <hyperlink ref="B501" r:id="rId334" location="item1739" xr:uid="{7CBE5313-2B0F-4FD0-BF35-88183D7D8E8D}"/>
    <hyperlink ref="B502" r:id="rId335" location="item1740" xr:uid="{72AFB4DB-D3AC-45DE-A027-932F0EA8818F}"/>
    <hyperlink ref="B503" r:id="rId336" location="item1741" xr:uid="{D4AA1A5D-18A3-4E24-925C-916CEF8939F5}"/>
    <hyperlink ref="B504" r:id="rId337" location="item1742" xr:uid="{D6FB57DC-4FA0-4E72-AAF8-7FDE48D3F119}"/>
    <hyperlink ref="B505" r:id="rId338" location="item1743" xr:uid="{75BF49F9-2082-4BA9-B619-51CDC1A99E10}"/>
    <hyperlink ref="B506" r:id="rId339" location="item1744" xr:uid="{824A5ABE-DA9F-417A-9A06-C2967E4FCFF1}"/>
    <hyperlink ref="B507" r:id="rId340" location="item1745" xr:uid="{D4A4E4FB-43F0-4536-8D52-030BE449C4CA}"/>
    <hyperlink ref="B508" r:id="rId341" location="item1746" xr:uid="{8226484B-B88F-4D86-8FA8-FBAB27506DD6}"/>
    <hyperlink ref="B509" r:id="rId342" location="item1747" xr:uid="{91500493-27A8-4DBE-9FE6-BBCA3C0DB7BB}"/>
    <hyperlink ref="B510" r:id="rId343" location="item1748" xr:uid="{50A74FB2-FD79-4F5C-BD5C-595E21EDE2EC}"/>
    <hyperlink ref="B511" r:id="rId344" location="item1749" xr:uid="{1F995A6C-1111-4DF9-8151-5B6AA8FC0F7E}"/>
    <hyperlink ref="B512" r:id="rId345" location="item1750" xr:uid="{E6F778CF-EE90-4C52-822D-7EEA52B9B991}"/>
    <hyperlink ref="B513" r:id="rId346" location="item1873" xr:uid="{B78EB7AE-7AB4-45E3-BF0E-D9B43C74BA13}"/>
    <hyperlink ref="B528" r:id="rId347" location="item2050" xr:uid="{DE20B452-8D18-4EFE-A174-593CC9672796}"/>
    <hyperlink ref="B530" r:id="rId348" location="item1853" xr:uid="{31864067-2548-4791-B765-C3B061AF1744}"/>
    <hyperlink ref="B525" r:id="rId349" location="item1849" xr:uid="{C8960E54-013A-490D-BD52-DA6F0D06B429}"/>
    <hyperlink ref="B526" r:id="rId350" location="item1851" xr:uid="{51DB6F15-CB6C-478A-B273-B7C32DAD9B15}"/>
    <hyperlink ref="B527" r:id="rId351" location="item1852" xr:uid="{0DE9BBCE-8377-44E7-9110-BE3CDAD747CF}"/>
    <hyperlink ref="B529" r:id="rId352" location="item2051" xr:uid="{83C7EA84-5B45-466D-8993-D8534C91DA96}"/>
    <hyperlink ref="B531" r:id="rId353" location="item1857" xr:uid="{D3D53E3F-BEF7-4410-B437-53CB5EA7F23C}"/>
    <hyperlink ref="B532" r:id="rId354" location="item1856" xr:uid="{83DD1991-5E19-45E2-AE1E-FAED19FF670B}"/>
    <hyperlink ref="B533" r:id="rId355" location="item2818" xr:uid="{4B52A2FB-3061-46A3-8F56-BCC82E0FD3A9}"/>
    <hyperlink ref="B534" r:id="rId356" location="item1822" xr:uid="{20B81C36-DC42-4F30-BDA6-15467DAF59CF}"/>
    <hyperlink ref="B535" r:id="rId357" location="item1823" xr:uid="{9E067516-FA22-46E7-9A06-57BFF022902F}"/>
    <hyperlink ref="B536" r:id="rId358" location="item1824" xr:uid="{53D04176-1719-4645-B9F2-C9911ED67C39}"/>
    <hyperlink ref="B537" r:id="rId359" location="item1825" xr:uid="{B2BBB099-6A74-46AF-AE60-9C8E5D4CBF19}"/>
    <hyperlink ref="B538" r:id="rId360" location="item1826" xr:uid="{0C1E5146-781C-45B0-AEC9-7DCE8E6D9758}"/>
    <hyperlink ref="B539" r:id="rId361" location="item1827" xr:uid="{C914F039-0C96-47B1-9368-03401BFE9CB8}"/>
    <hyperlink ref="B540" r:id="rId362" location="item1828" xr:uid="{B2A09E09-124D-46D1-A779-786E3720ACBD}"/>
    <hyperlink ref="B541" r:id="rId363" location="item1829" xr:uid="{31835407-7C75-45AE-A389-CB128731C9C5}"/>
    <hyperlink ref="B542" r:id="rId364" location="item1830" xr:uid="{E4B570E1-E41F-415F-BB61-DC7257861317}"/>
    <hyperlink ref="B543" r:id="rId365" location="item1832" xr:uid="{A9A43245-0C9A-4CDE-B046-177E42C6D88E}"/>
    <hyperlink ref="B544" r:id="rId366" location="item2053" xr:uid="{0B6FE68A-230B-49FC-8C42-BD2A0585D9ED}"/>
    <hyperlink ref="B545" r:id="rId367" location="item1833" xr:uid="{B25DE211-DA19-4AA3-AC8C-FBBC1FE07853}"/>
    <hyperlink ref="B546" r:id="rId368" location="item1834" xr:uid="{030A137E-0D4D-4BB8-8723-36864128D88D}"/>
    <hyperlink ref="B547" r:id="rId369" location="item1835" xr:uid="{D96B139C-671F-43B6-A649-9DD09FF96820}"/>
    <hyperlink ref="B548" r:id="rId370" location="item2016" xr:uid="{5730CBE6-7F6D-4008-96E7-E0B2985B9C0E}"/>
    <hyperlink ref="B550" r:id="rId371" location="item2357" xr:uid="{AFA49AAF-1617-4701-9E84-559DB20017FC}"/>
    <hyperlink ref="B552" r:id="rId372" location="item1810" xr:uid="{D592E649-924B-4280-9753-868B714DDF6C}"/>
    <hyperlink ref="B553" r:id="rId373" location="item1811" xr:uid="{8782D252-D7D6-43AA-ACFF-BC6E98D394F6}"/>
    <hyperlink ref="B554" r:id="rId374" location="item1812" xr:uid="{256B4D54-22B0-412D-B4E2-02FB7C99E598}"/>
    <hyperlink ref="B555" r:id="rId375" location="item1813" xr:uid="{42205C0A-7731-466F-89A3-63429F790E56}"/>
    <hyperlink ref="B556" r:id="rId376" location="item1814" xr:uid="{20E44855-248F-4D3E-A997-02E87CC3FCF0}"/>
    <hyperlink ref="B557" r:id="rId377" location="item1815" xr:uid="{367822AA-0113-42BB-BD57-0AD26A7D49FF}"/>
    <hyperlink ref="B558" r:id="rId378" location="item1816" xr:uid="{0E503C31-B80D-48D1-B863-413975E212B3}"/>
    <hyperlink ref="B559" r:id="rId379" location="item1817" xr:uid="{A078066F-FDC0-4E17-BBE8-DE2FC66D8E54}"/>
    <hyperlink ref="B560" r:id="rId380" location="item2055" xr:uid="{4B17B74A-5EA1-4A18-9F1C-01D1B5EE7D98}"/>
    <hyperlink ref="B561" r:id="rId381" location="item2056" xr:uid="{7C679C70-BDC4-49FF-9CE2-08B256725D50}"/>
    <hyperlink ref="B562" r:id="rId382" location="item2057" xr:uid="{F65AD2C4-4CE5-4F53-BAA9-BF5A431F9B82}"/>
    <hyperlink ref="B563" r:id="rId383" location="item2058" xr:uid="{8EB976F8-AD88-43BE-9714-404AA6F911BB}"/>
    <hyperlink ref="B564" r:id="rId384" location="item2059" xr:uid="{E5FA81E2-142E-4518-B487-0F2A05D64893}"/>
    <hyperlink ref="B565" r:id="rId385" location="item2060" xr:uid="{8AB07B22-BD65-4271-9DA5-10DD4F8AE49E}"/>
    <hyperlink ref="B566" r:id="rId386" location="item1796" xr:uid="{C5F316A5-CA97-4017-AEE5-5062D825EE37}"/>
    <hyperlink ref="B567" r:id="rId387" location="item1797" xr:uid="{8DE46B54-F977-4064-BEEB-AAF4739E29FC}"/>
    <hyperlink ref="B568" r:id="rId388" location="item1798" xr:uid="{707D37F0-B6A0-41EA-B822-F10A07F0A514}"/>
    <hyperlink ref="B569" r:id="rId389" location="item1799" xr:uid="{B273408E-2381-463F-B1B9-1F8368BC1BA2}"/>
    <hyperlink ref="B570" r:id="rId390" location="item1800" xr:uid="{0D1ED996-3B70-4700-935A-F7E40B9B88FF}"/>
    <hyperlink ref="B571" r:id="rId391" location="item1801" xr:uid="{E4E612BB-A69B-4B09-9FB8-4B302ACDED4F}"/>
    <hyperlink ref="B572" r:id="rId392" location="item1802" xr:uid="{4089FDEB-A862-4A7D-A39B-BA3F05105BB9}"/>
    <hyperlink ref="B573" r:id="rId393" location="item1803" xr:uid="{E070ABA8-207B-4629-96C5-2C874D8F99C2}"/>
    <hyperlink ref="B574" r:id="rId394" location="item1804" xr:uid="{E8CE879B-8206-4BD8-B4B6-BAD4DB09CE6D}"/>
    <hyperlink ref="B575" r:id="rId395" location="item1805" xr:uid="{3D48187D-B5A3-4008-8274-831FF972E273}"/>
    <hyperlink ref="B576" r:id="rId396" location="item1806" xr:uid="{99890DBD-11EC-4C2B-A15A-A5437348EA6C}"/>
    <hyperlink ref="B577" r:id="rId397" location="item1807" xr:uid="{A526BBC7-596F-4525-9027-A026D4EA0C5F}"/>
    <hyperlink ref="B578" r:id="rId398" location="item1808" xr:uid="{6C04FC27-B02F-40D2-B953-C52DC817C85A}"/>
    <hyperlink ref="B579" r:id="rId399" location="item1809" xr:uid="{0EF87331-B309-4E9D-964B-27AF76A4728C}"/>
    <hyperlink ref="B580" r:id="rId400" location="item1865" xr:uid="{C2E2BD0A-DF53-4025-A216-A9407C8548C1}"/>
    <hyperlink ref="B610" r:id="rId401" location="item1874" xr:uid="{79203540-A60B-4940-8134-A373629D2293}"/>
    <hyperlink ref="B591" r:id="rId402" location="item1875" xr:uid="{87D27F42-1BB6-4BC0-B8EC-74B126661170}"/>
    <hyperlink ref="B581:B590" r:id="rId403" location="item1865" display="www" xr:uid="{F9420C42-84B2-4CD3-AE05-BBA9A0A417F4}"/>
    <hyperlink ref="B592:B609" r:id="rId404" location="item1875" display="www" xr:uid="{20BDD11C-C29D-47B7-ACF3-1240CB2DCEE7}"/>
    <hyperlink ref="B611:B618" r:id="rId405" location="item1874" display="www" xr:uid="{72155BA3-7F9F-4E16-B85F-EF97571E628D}"/>
    <hyperlink ref="B620" r:id="rId406" location="item1874" xr:uid="{F0B26F05-8A7A-42A4-9C00-8221AF909864}"/>
    <hyperlink ref="B619" r:id="rId407" location="item1874" xr:uid="{0F290FC8-256B-4ACC-933D-19B9A381CA16}"/>
    <hyperlink ref="B630" r:id="rId408" location="item1874" xr:uid="{CCC2704E-21D3-4DA9-9F24-B0311FD957BA}"/>
    <hyperlink ref="B633" r:id="rId409" location="item1863" xr:uid="{058A4919-F912-48EB-BEFD-BD79754902CC}"/>
    <hyperlink ref="B634" r:id="rId410" location="item2054" xr:uid="{7CA9EB17-967F-4285-B3B5-B10E1279DD1D}"/>
    <hyperlink ref="B635" r:id="rId411" location="item1864" xr:uid="{43D3EBD1-A564-4956-9350-2419689999D0}"/>
    <hyperlink ref="B644" r:id="rId412" location="item2234" xr:uid="{EEEA94FF-E9AD-483A-9CC5-B1AD96F72C14}"/>
    <hyperlink ref="B645" r:id="rId413" location="item2235" xr:uid="{A4C49E8F-B93E-4C3F-94B6-3AB35DF9C380}"/>
    <hyperlink ref="B647" r:id="rId414" location="item2237" xr:uid="{F5ECF0D6-54F1-474E-BC23-A2BFA58587CF}"/>
    <hyperlink ref="B646" r:id="rId415" location="item2236" xr:uid="{C6FAB7C8-4C6B-4DD0-9F7F-6B34E24AF97A}"/>
    <hyperlink ref="B661" r:id="rId416" location="item2250" xr:uid="{C61DE616-51F4-470A-B263-B00C6FF1FBEC}"/>
    <hyperlink ref="B664" r:id="rId417" location="item2254" xr:uid="{11674F22-11A9-4F2C-A8A6-94E25A235605}"/>
    <hyperlink ref="B665" r:id="rId418" location="item2256" xr:uid="{EAADE1AA-7FD8-4EB3-B0E5-004FFEF5827E}"/>
    <hyperlink ref="B631" r:id="rId419" location="item1861" xr:uid="{93469384-0CC5-40C5-98D3-5A72D972DE22}"/>
    <hyperlink ref="B632" r:id="rId420" location="item1862" xr:uid="{1D717C55-31F9-4F27-8B16-E183597D1796}"/>
    <hyperlink ref="B636" r:id="rId421" location="item2225" xr:uid="{17583F08-3302-409D-91E8-468968F61EBF}"/>
    <hyperlink ref="B637" r:id="rId422" location="item2226" xr:uid="{B438DB36-FEAA-4AF4-A720-14C13F4242F6}"/>
    <hyperlink ref="B638" r:id="rId423" location="item2228" xr:uid="{0464351D-E817-4C12-8BAF-3A488A49DE50}"/>
    <hyperlink ref="B639" r:id="rId424" location="item2229" xr:uid="{ED5C2F1B-3A36-4214-BE53-BAC8823350D4}"/>
    <hyperlink ref="B640" r:id="rId425" location="item2227" xr:uid="{95C82446-B8D6-428D-B41B-030A5C8E896C}"/>
    <hyperlink ref="B641" r:id="rId426" location="item2230" xr:uid="{4EB4788A-D0CB-4BEB-A12C-CB4F3DD9A921}"/>
    <hyperlink ref="B642" r:id="rId427" location="item2231" xr:uid="{0097A3A9-0646-49BC-BBCE-D7A431542E4B}"/>
    <hyperlink ref="B643" r:id="rId428" location="item2232" xr:uid="{3A846D87-955D-4820-AC27-E6F324AD8941}"/>
    <hyperlink ref="B648" r:id="rId429" location="item2238" xr:uid="{41CB78D2-259D-4AA6-BA99-84D2691318BE}"/>
    <hyperlink ref="B649" r:id="rId430" location="item2239" xr:uid="{25AFF4B6-E164-417F-A410-057D3032CA0B}"/>
    <hyperlink ref="B650" r:id="rId431" location="item2240" xr:uid="{ED356118-DE2C-4FCD-A2FC-26AC62CF4689}"/>
    <hyperlink ref="B651" r:id="rId432" location="item2241" xr:uid="{08A409EE-5C74-4053-AB28-5AAEF9B7A750}"/>
    <hyperlink ref="B652" r:id="rId433" location="item2242" xr:uid="{723A7388-B648-463C-8289-7A4ECFAB806D}"/>
    <hyperlink ref="B653" r:id="rId434" location="item2243" xr:uid="{E4EE5AF5-B47A-410D-BA9B-8A87C639DAD1}"/>
    <hyperlink ref="B654" r:id="rId435" location="item2244" xr:uid="{32AA6667-FD12-4DED-85A1-400A0A3DFF5B}"/>
    <hyperlink ref="B655" r:id="rId436" location="item2245" xr:uid="{3C490ADA-AC99-40CE-82F2-DD856EC52D32}"/>
    <hyperlink ref="B656" r:id="rId437" location="item2246" xr:uid="{0CE4BFB0-633F-4C1B-881F-16854B40FC0B}"/>
    <hyperlink ref="B657" r:id="rId438" location="item2247" xr:uid="{9F404248-2E86-4375-A38E-657D23B10EEA}"/>
    <hyperlink ref="B658" r:id="rId439" location="item2248" xr:uid="{CA1A6998-8957-4FDC-8391-E5FCDFC77B0E}"/>
    <hyperlink ref="B659" r:id="rId440" location="item2249" xr:uid="{14ADEFD1-DB17-462F-A886-69D567571909}"/>
    <hyperlink ref="B660" r:id="rId441" location="item2251" xr:uid="{FFC8BA70-AE3C-4050-B757-91BF67F5F949}"/>
    <hyperlink ref="B662" r:id="rId442" location="item2253" xr:uid="{DFD26F93-F6D0-42E2-B1AC-9A997A613AA2}"/>
    <hyperlink ref="B663" r:id="rId443" location="item2252" xr:uid="{D8D9791E-A73D-4E0D-B624-E2946E6A907F}"/>
    <hyperlink ref="B666" r:id="rId444" location="item2255" xr:uid="{F9F238C7-9154-4D97-93C6-A7BA38619FF4}"/>
    <hyperlink ref="B667" r:id="rId445" location="item2257" xr:uid="{3382292D-070F-43D9-A584-204FDCD0C6D2}"/>
    <hyperlink ref="B668" r:id="rId446" location="item2258" xr:uid="{8738ABB3-2BB1-4522-89E4-C356EB97DFD2}"/>
    <hyperlink ref="B669" r:id="rId447" location="item2259" xr:uid="{488E3FFF-46B9-4BB5-8CAD-BC5839FACE33}"/>
    <hyperlink ref="B670" r:id="rId448" location="item2260" xr:uid="{F4A98494-4F1F-45F5-A1AF-47100368060E}"/>
    <hyperlink ref="B671" r:id="rId449" location="item2261" xr:uid="{B97C2EA6-8F52-4CB0-8A9A-B03B59D991C4}"/>
    <hyperlink ref="B675" r:id="rId450" location="item2144" xr:uid="{FB259C0C-F498-4976-AC53-14A88BE9CCC7}"/>
    <hyperlink ref="B676" r:id="rId451" location="item2140" xr:uid="{48AC9894-05F0-49D8-9F54-27619351A8C9}"/>
    <hyperlink ref="B677" r:id="rId452" location="item2143" xr:uid="{3A8FAAC9-84A6-4D51-A3C3-D62C0FB968DE}"/>
    <hyperlink ref="B678" r:id="rId453" location="item2146" xr:uid="{065EE843-6B39-4C75-9720-8CAF45693B32}"/>
    <hyperlink ref="B679" r:id="rId454" location="item2145" xr:uid="{DA4B68CA-23FD-4E96-9980-9E8A5500F34D}"/>
    <hyperlink ref="B551" r:id="rId455" location="2358-1" xr:uid="{00EA3C7C-FA16-4A6C-BFD0-A2F1F583E455}"/>
    <hyperlink ref="B621:B629" r:id="rId456" location="item1874" display="www" xr:uid="{172CC17D-A562-4F59-8497-52CB09F77C53}"/>
    <hyperlink ref="B680" r:id="rId457" location="item2826" xr:uid="{F9494DF4-05DF-40C9-A9FB-33430D6D3D87}"/>
    <hyperlink ref="C701" r:id="rId458" display="Cena za dopravu systému MERKUR 2 uvedeny na: www.arkys.cz/cs/doprava" xr:uid="{A3A8C281-8DA6-4923-BB6A-90A296DF3297}"/>
    <hyperlink ref="B187" r:id="rId459" location="item2955" xr:uid="{A8999B44-10AD-4A10-9FC5-6CF30B44915A}"/>
    <hyperlink ref="B188" r:id="rId460" location="item2955" xr:uid="{5B9B75DE-C9B6-430E-8C5B-098F1BEC5FAA}"/>
    <hyperlink ref="B193" r:id="rId461" location="item2953" xr:uid="{CFBA0DE3-2480-4C58-B504-51632E08BA82}"/>
    <hyperlink ref="B474" r:id="rId462" location="item2954" xr:uid="{5CB235A5-38D0-4F56-B39B-FDAA2F738C37}"/>
    <hyperlink ref="B475" r:id="rId463" location="item2954" xr:uid="{C019C96F-1EC4-4EC3-87D3-A8D4FC5FCA3B}"/>
    <hyperlink ref="B476" r:id="rId464" location="item2954" xr:uid="{491D456E-F18F-4B26-93F5-9E8B58876438}"/>
    <hyperlink ref="B477" r:id="rId465" location="item2954" xr:uid="{42449723-0ED7-4231-82BB-0CE89DE85D29}"/>
    <hyperlink ref="B478" r:id="rId466" location="item2954" xr:uid="{46F27FAD-A857-49D3-8B95-8914EDE0E606}"/>
    <hyperlink ref="B479" r:id="rId467" location="item2954" xr:uid="{2AF68C18-5313-4C94-B398-5FC68915F5FD}"/>
    <hyperlink ref="B480" r:id="rId468" location="item2954" xr:uid="{4C5A63B2-713E-4272-BCD2-2C39116C1461}"/>
    <hyperlink ref="B481" r:id="rId469" location="item2954" xr:uid="{47DEE723-D44B-4C1D-939A-8D7C7FAED2B3}"/>
    <hyperlink ref="B482" r:id="rId470" location="item2954" xr:uid="{DD7D4FD5-0826-4BC7-8EFA-C947CDEED2D1}"/>
    <hyperlink ref="B483" r:id="rId471" location="item2954" xr:uid="{9356ECBD-E847-4034-827C-010B8404CFA5}"/>
    <hyperlink ref="B484" r:id="rId472" location="item2941" xr:uid="{88FCA963-BC1D-4B81-A597-E9E7509E1DF5}"/>
    <hyperlink ref="B485" r:id="rId473" location="item2941" xr:uid="{947080BF-AC25-4194-A230-A7F091574223}"/>
    <hyperlink ref="B486" r:id="rId474" location="item2941" xr:uid="{3DDDC623-009F-4A4F-A47A-856EF4505469}"/>
    <hyperlink ref="B487" r:id="rId475" location="item2941" xr:uid="{E546969A-D1D4-442D-838D-43161CC91865}"/>
    <hyperlink ref="B488" r:id="rId476" location="item2941" xr:uid="{7122E685-02CD-4A83-A7FD-C2D38DF5F598}"/>
    <hyperlink ref="B489" r:id="rId477" location="item2941" xr:uid="{1C8EC8F6-B98F-40D6-B4F5-F320C3FDBA06}"/>
    <hyperlink ref="B490" r:id="rId478" location="item2941" xr:uid="{23DB872E-F637-4CB0-A6B4-223C51D3C472}"/>
    <hyperlink ref="B491" r:id="rId479" location="item2941" xr:uid="{393657F5-941D-46C3-AA3A-4BA19E6517F6}"/>
    <hyperlink ref="B492" r:id="rId480" location="item2941" xr:uid="{8DDD7CEF-7EE0-4BEF-AA97-78B6465B3E68}"/>
    <hyperlink ref="B493" r:id="rId481" location="item2941" xr:uid="{BA5E65F0-81BF-419A-B97D-CAA9E2394101}"/>
    <hyperlink ref="B672" r:id="rId482" location="item2951" xr:uid="{7AF634F6-AC03-4F6C-B8A6-732690AFC486}"/>
    <hyperlink ref="B673" r:id="rId483" location="item2951" xr:uid="{944A0884-9BEC-4F1C-B852-EB9450094F10}"/>
    <hyperlink ref="B674" r:id="rId484" location="item2951" xr:uid="{DBFB4692-05F2-4F45-80B8-FF8AB0D72153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485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43434-5466-41C2-A93D-82F75D0F91D8}">
  <sheetPr>
    <tabColor theme="9" tint="-0.499984740745262"/>
  </sheetPr>
  <dimension ref="A1:O40"/>
  <sheetViews>
    <sheetView zoomScaleNormal="100" workbookViewId="0">
      <selection activeCell="R38" sqref="R38"/>
    </sheetView>
  </sheetViews>
  <sheetFormatPr defaultRowHeight="15" x14ac:dyDescent="0.25"/>
  <cols>
    <col min="13" max="15" width="13.7109375" customWidth="1"/>
  </cols>
  <sheetData>
    <row r="1" spans="1:15" ht="12.95" customHeight="1" x14ac:dyDescent="0.2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123" t="e" vm="1">
        <v>#VALUE!</v>
      </c>
      <c r="O1" s="123"/>
    </row>
    <row r="2" spans="1:15" ht="20.100000000000001" customHeight="1" x14ac:dyDescent="0.2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123"/>
      <c r="O2" s="123"/>
    </row>
    <row r="3" spans="1:15" ht="20.100000000000001" customHeight="1" x14ac:dyDescent="0.25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123"/>
      <c r="O3" s="123"/>
    </row>
    <row r="4" spans="1:15" x14ac:dyDescent="0.25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</row>
    <row r="5" spans="1:15" x14ac:dyDescent="0.2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</row>
    <row r="6" spans="1:15" x14ac:dyDescent="0.25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</row>
    <row r="7" spans="1:15" x14ac:dyDescent="0.25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</row>
    <row r="8" spans="1:15" x14ac:dyDescent="0.25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</row>
    <row r="9" spans="1:15" x14ac:dyDescent="0.25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</row>
    <row r="10" spans="1:15" x14ac:dyDescent="0.25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</row>
    <row r="11" spans="1:15" x14ac:dyDescent="0.25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</row>
    <row r="12" spans="1:15" x14ac:dyDescent="0.25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</row>
    <row r="13" spans="1:15" x14ac:dyDescent="0.25">
      <c r="A13" s="80"/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</row>
    <row r="14" spans="1:15" x14ac:dyDescent="0.25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</row>
    <row r="15" spans="1:15" x14ac:dyDescent="0.25">
      <c r="A15" s="80"/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</row>
    <row r="16" spans="1:15" x14ac:dyDescent="0.25">
      <c r="A16" s="80"/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</row>
    <row r="17" spans="1:15" x14ac:dyDescent="0.25">
      <c r="A17" s="80"/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</row>
    <row r="18" spans="1:15" x14ac:dyDescent="0.25">
      <c r="A18" s="80"/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</row>
    <row r="19" spans="1:15" x14ac:dyDescent="0.25">
      <c r="A19" s="80"/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</row>
    <row r="20" spans="1:15" x14ac:dyDescent="0.25">
      <c r="A20" s="80"/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</row>
    <row r="21" spans="1:15" x14ac:dyDescent="0.25">
      <c r="A21" s="80"/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</row>
    <row r="22" spans="1:15" x14ac:dyDescent="0.25">
      <c r="A22" s="80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</row>
    <row r="23" spans="1:15" x14ac:dyDescent="0.25">
      <c r="A23" s="80"/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</row>
    <row r="24" spans="1:15" x14ac:dyDescent="0.25">
      <c r="A24" s="80"/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</row>
    <row r="25" spans="1:15" x14ac:dyDescent="0.25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</row>
    <row r="26" spans="1:15" x14ac:dyDescent="0.25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</row>
    <row r="27" spans="1:15" x14ac:dyDescent="0.25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</row>
    <row r="28" spans="1:15" x14ac:dyDescent="0.25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</row>
    <row r="29" spans="1:15" x14ac:dyDescent="0.25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</row>
    <row r="30" spans="1:15" x14ac:dyDescent="0.25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</row>
    <row r="31" spans="1:15" x14ac:dyDescent="0.25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</row>
    <row r="32" spans="1:15" x14ac:dyDescent="0.25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</row>
    <row r="33" spans="1:15" x14ac:dyDescent="0.25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</row>
    <row r="34" spans="1:15" x14ac:dyDescent="0.25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</row>
    <row r="35" spans="1:15" x14ac:dyDescent="0.25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</row>
    <row r="36" spans="1:15" x14ac:dyDescent="0.25">
      <c r="A36" s="80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</row>
    <row r="37" spans="1:15" x14ac:dyDescent="0.25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</row>
    <row r="38" spans="1:15" x14ac:dyDescent="0.25">
      <c r="A38" s="80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</row>
    <row r="39" spans="1:15" x14ac:dyDescent="0.25">
      <c r="A39" s="80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</row>
    <row r="40" spans="1:15" x14ac:dyDescent="0.25">
      <c r="A40" s="80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</row>
  </sheetData>
  <mergeCells count="1">
    <mergeCell ref="N1:O3"/>
  </mergeCells>
  <hyperlinks>
    <hyperlink ref="N1" r:id="rId1" display="https://www.arkys.cz/cs/" xr:uid="{8A022388-DBDA-4287-BC66-9FF2FB4945DF}"/>
  </hyperlinks>
  <pageMargins left="0.19685039370078741" right="0.19685039370078741" top="0.19685039370078741" bottom="0.19685039370078741" header="0.31496062992125984" footer="0.31496062992125984"/>
  <pageSetup paperSize="9" scale="9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CENÍK MERKUR 2 - 03.2025</vt:lpstr>
      <vt:lpstr>Cena přepravy do ČR</vt:lpstr>
      <vt:lpstr>'CENÍK MERKUR 2 - 03.2025'!Oblast_tisku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Šebeček</dc:creator>
  <cp:lastModifiedBy>Radek Šebeček   -   ARKYS s.r.o.</cp:lastModifiedBy>
  <cp:lastPrinted>2024-06-24T13:11:57Z</cp:lastPrinted>
  <dcterms:created xsi:type="dcterms:W3CDTF">2017-10-18T07:36:10Z</dcterms:created>
  <dcterms:modified xsi:type="dcterms:W3CDTF">2025-02-17T09:42:37Z</dcterms:modified>
</cp:coreProperties>
</file>